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15" yWindow="-60" windowWidth="20235" windowHeight="10125" activeTab="3"/>
  </bookViews>
  <sheets>
    <sheet name="Financials" sheetId="7" r:id="rId1"/>
    <sheet name="FTE-Paid Staff" sheetId="5" r:id="rId2"/>
    <sheet name="Services" sheetId="3" r:id="rId3"/>
    <sheet name="MoreServices" sheetId="8" r:id="rId4"/>
  </sheets>
  <definedNames>
    <definedName name="_xlnm.Print_Titles" localSheetId="0">Financials!$1:$2</definedName>
    <definedName name="_xlnm.Print_Titles" localSheetId="1">'FTE-Paid Staff'!$1:$2</definedName>
    <definedName name="_xlnm.Print_Titles" localSheetId="3">MoreServices!$1:$2</definedName>
    <definedName name="_xlnm.Print_Titles" localSheetId="2">Services!$1:$2</definedName>
  </definedNames>
  <calcPr calcId="125725"/>
</workbook>
</file>

<file path=xl/calcChain.xml><?xml version="1.0" encoding="utf-8"?>
<calcChain xmlns="http://schemas.openxmlformats.org/spreadsheetml/2006/main">
  <c r="F42" i="8"/>
  <c r="E42"/>
  <c r="D42"/>
  <c r="C42"/>
  <c r="F41"/>
  <c r="E41"/>
  <c r="D41"/>
  <c r="C41"/>
  <c r="D42" i="3"/>
  <c r="E42"/>
  <c r="F42"/>
  <c r="G42"/>
  <c r="H42"/>
  <c r="I42"/>
  <c r="J42"/>
  <c r="K42"/>
  <c r="L42"/>
  <c r="D41"/>
  <c r="E41"/>
  <c r="F41"/>
  <c r="G41"/>
  <c r="H41"/>
  <c r="I41"/>
  <c r="J41"/>
  <c r="K41"/>
  <c r="L41"/>
  <c r="C42"/>
  <c r="C41"/>
  <c r="D42" i="7"/>
  <c r="F42"/>
  <c r="H42"/>
  <c r="I42"/>
  <c r="J42"/>
  <c r="D41"/>
  <c r="F41"/>
  <c r="H41"/>
  <c r="I41"/>
  <c r="J41"/>
  <c r="C42"/>
  <c r="C41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K3"/>
  <c r="K42" s="1"/>
  <c r="G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3"/>
  <c r="E42" s="1"/>
  <c r="G42" l="1"/>
  <c r="K41"/>
  <c r="G41"/>
  <c r="E41"/>
</calcChain>
</file>

<file path=xl/sharedStrings.xml><?xml version="1.0" encoding="utf-8"?>
<sst xmlns="http://schemas.openxmlformats.org/spreadsheetml/2006/main" count="382" uniqueCount="110">
  <si>
    <t>LSA</t>
  </si>
  <si>
    <t>Municipality</t>
  </si>
  <si>
    <t>Andover Public Library</t>
  </si>
  <si>
    <t>Andover</t>
  </si>
  <si>
    <t>Friend Memorial Public Library</t>
  </si>
  <si>
    <t>Brooklin</t>
  </si>
  <si>
    <t>Brooksville Free Public Library</t>
  </si>
  <si>
    <t>Brooksville</t>
  </si>
  <si>
    <t>Carrabassett Valley Public Library</t>
  </si>
  <si>
    <t>Carrabassett Valley</t>
  </si>
  <si>
    <t>Islesford Library</t>
  </si>
  <si>
    <t>Cranberry Isles</t>
  </si>
  <si>
    <t>Chebeague Island Library</t>
  </si>
  <si>
    <t>Stratton Public Library</t>
  </si>
  <si>
    <t>Eustis</t>
  </si>
  <si>
    <t>Revere Memorial Library</t>
  </si>
  <si>
    <t>Isle Au Haut</t>
  </si>
  <si>
    <t>Alice L. Pendleton Library</t>
  </si>
  <si>
    <t>Islesboro</t>
  </si>
  <si>
    <t>Shaw Public Library - Mercer</t>
  </si>
  <si>
    <t>Mercer</t>
  </si>
  <si>
    <t>Monson Public Library</t>
  </si>
  <si>
    <t>Monson</t>
  </si>
  <si>
    <t>New Vineyard Public Library</t>
  </si>
  <si>
    <t>New Vineyard</t>
  </si>
  <si>
    <t>Harvey Memorial Library</t>
  </si>
  <si>
    <t>Parkman</t>
  </si>
  <si>
    <t>Princeton Public Library</t>
  </si>
  <si>
    <t>Princeton</t>
  </si>
  <si>
    <t>Sherman Public Library</t>
  </si>
  <si>
    <t>Sherman</t>
  </si>
  <si>
    <t>Rutherford Library</t>
  </si>
  <si>
    <t>South Bristol</t>
  </si>
  <si>
    <t>Winter Harbor Public Library</t>
  </si>
  <si>
    <t>Winter Harbor</t>
  </si>
  <si>
    <t>New Portland Community Library</t>
  </si>
  <si>
    <t>New Portland</t>
  </si>
  <si>
    <t>Long Island Community Library</t>
  </si>
  <si>
    <t>Long Island</t>
  </si>
  <si>
    <t>Weld Public Library</t>
  </si>
  <si>
    <t>Weld</t>
  </si>
  <si>
    <t>Bremen Public Library</t>
  </si>
  <si>
    <t>Bremen</t>
  </si>
  <si>
    <t>Cliff Island Library</t>
  </si>
  <si>
    <t>Portland</t>
  </si>
  <si>
    <t>Southport Memorial Library</t>
  </si>
  <si>
    <t>Southport</t>
  </si>
  <si>
    <t>Monhegan Memorial Library</t>
  </si>
  <si>
    <t>Monhegan</t>
  </si>
  <si>
    <t>Otis Public Library</t>
  </si>
  <si>
    <t>Otis</t>
  </si>
  <si>
    <t>Monroe Community Library</t>
  </si>
  <si>
    <t>Monroe</t>
  </si>
  <si>
    <t>Great Cranberry Library</t>
  </si>
  <si>
    <t>Frenchboro Public Library</t>
  </si>
  <si>
    <t>Frenchboro</t>
  </si>
  <si>
    <t>Swans Island Public Library</t>
  </si>
  <si>
    <t>Swans Island</t>
  </si>
  <si>
    <t>Anna Field Fernald Library</t>
  </si>
  <si>
    <t>Detroit</t>
  </si>
  <si>
    <t>Faye O'Leary Hafford Library</t>
  </si>
  <si>
    <t>Allagash</t>
  </si>
  <si>
    <t>Louise Clements Library</t>
  </si>
  <si>
    <t>Cutler</t>
  </si>
  <si>
    <t>Pembroke Library</t>
  </si>
  <si>
    <t>Pembroke</t>
  </si>
  <si>
    <t>N/A</t>
  </si>
  <si>
    <t>No</t>
  </si>
  <si>
    <t>Yes</t>
  </si>
  <si>
    <t xml:space="preserve">Total Local Gov. Revenue </t>
  </si>
  <si>
    <t>Total Operating Revenue</t>
  </si>
  <si>
    <t>Per Cap Total Operating Revenue</t>
  </si>
  <si>
    <t>Total Staff Expenditures</t>
  </si>
  <si>
    <t>Total Collection Expenditures</t>
  </si>
  <si>
    <t>Per Cap Local Gov. Revenue</t>
  </si>
  <si>
    <t>Library Name</t>
  </si>
  <si>
    <t>Chebeague Island</t>
  </si>
  <si>
    <t>Per Cap Total Operating Expend.</t>
  </si>
  <si>
    <t>AVERAGES</t>
  </si>
  <si>
    <t>MEDIANS</t>
  </si>
  <si>
    <t>Services for Population under 1,000</t>
  </si>
  <si>
    <t>FTE Paid Staff for Population under 1,000</t>
  </si>
  <si>
    <t>Financials for Population under 1,000</t>
  </si>
  <si>
    <t>Total Operating Expenditures</t>
  </si>
  <si>
    <t>FTE Librarian with MLS</t>
  </si>
  <si>
    <t>FTE Title of Librarian</t>
  </si>
  <si>
    <t>FTE Other Paid Staff</t>
  </si>
  <si>
    <t>Total Paid Staff (Actual # People)</t>
  </si>
  <si>
    <t>Danforth Public Library</t>
  </si>
  <si>
    <t>Danforth</t>
  </si>
  <si>
    <t>Long Lake Public Library</t>
  </si>
  <si>
    <t>St. Agatha</t>
  </si>
  <si>
    <t>Ogunquit Memorial Library</t>
  </si>
  <si>
    <t>Ogunquit</t>
  </si>
  <si>
    <t>Webster Free Library</t>
  </si>
  <si>
    <t>Kingfield</t>
  </si>
  <si>
    <t>Total Adult Attend</t>
  </si>
  <si>
    <t>Adult Programs</t>
  </si>
  <si>
    <t>Total Patron  Visits</t>
  </si>
  <si>
    <t>Total Reg Patrons</t>
  </si>
  <si>
    <t>Total Ref Trans</t>
  </si>
  <si>
    <t>Total ILL Received</t>
  </si>
  <si>
    <t>Total ILL Provided</t>
  </si>
  <si>
    <t>Total Circulation</t>
  </si>
  <si>
    <t># Computer Users</t>
  </si>
  <si>
    <t>Total Collection (Vols)</t>
  </si>
  <si>
    <t>More Services (Collection, Circulation Technology) for Population under 1,000</t>
  </si>
  <si>
    <t>All Volunteer</t>
  </si>
  <si>
    <t>Total Child Programs</t>
  </si>
  <si>
    <t>Total Child Attend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</si>
</sst>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&quot;$&quot;#,##0.00"/>
  </numFmts>
  <fonts count="6">
    <font>
      <sz val="11"/>
      <color theme="1"/>
      <name val="Calibri"/>
      <family val="2"/>
      <scheme val="minor"/>
    </font>
    <font>
      <sz val="10.5"/>
      <color theme="1"/>
      <name val="Arial Narrow"/>
      <family val="2"/>
    </font>
    <font>
      <b/>
      <sz val="10.5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0.5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1" fillId="0" borderId="1" xfId="0" applyFont="1" applyBorder="1"/>
    <xf numFmtId="3" fontId="0" fillId="0" borderId="0" xfId="0" applyNumberFormat="1"/>
    <xf numFmtId="0" fontId="2" fillId="3" borderId="1" xfId="0" applyFont="1" applyFill="1" applyBorder="1"/>
    <xf numFmtId="0" fontId="3" fillId="0" borderId="0" xfId="0" applyFont="1"/>
    <xf numFmtId="2" fontId="0" fillId="0" borderId="0" xfId="0" applyNumberFormat="1"/>
    <xf numFmtId="0" fontId="2" fillId="5" borderId="1" xfId="0" applyFont="1" applyFill="1" applyBorder="1"/>
    <xf numFmtId="0" fontId="2" fillId="6" borderId="1" xfId="0" applyFont="1" applyFill="1" applyBorder="1" applyAlignment="1">
      <alignment wrapText="1"/>
    </xf>
    <xf numFmtId="164" fontId="2" fillId="6" borderId="1" xfId="0" applyNumberFormat="1" applyFont="1" applyFill="1" applyBorder="1" applyAlignment="1">
      <alignment wrapText="1"/>
    </xf>
    <xf numFmtId="165" fontId="2" fillId="6" borderId="1" xfId="0" applyNumberFormat="1" applyFont="1" applyFill="1" applyBorder="1" applyAlignment="1">
      <alignment wrapText="1"/>
    </xf>
    <xf numFmtId="0" fontId="2" fillId="6" borderId="2" xfId="0" applyFont="1" applyFill="1" applyBorder="1" applyAlignment="1">
      <alignment wrapText="1"/>
    </xf>
    <xf numFmtId="3" fontId="2" fillId="6" borderId="1" xfId="0" applyNumberFormat="1" applyFont="1" applyFill="1" applyBorder="1" applyAlignment="1">
      <alignment wrapText="1"/>
    </xf>
    <xf numFmtId="1" fontId="2" fillId="6" borderId="1" xfId="0" applyNumberFormat="1" applyFont="1" applyFill="1" applyBorder="1" applyAlignment="1">
      <alignment horizontal="right" wrapText="1"/>
    </xf>
    <xf numFmtId="2" fontId="2" fillId="6" borderId="1" xfId="0" applyNumberFormat="1" applyFont="1" applyFill="1" applyBorder="1" applyAlignment="1">
      <alignment wrapText="1"/>
    </xf>
    <xf numFmtId="3" fontId="1" fillId="0" borderId="1" xfId="0" applyNumberFormat="1" applyFont="1" applyBorder="1"/>
    <xf numFmtId="1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1" fontId="0" fillId="0" borderId="0" xfId="0" applyNumberFormat="1"/>
    <xf numFmtId="1" fontId="2" fillId="6" borderId="1" xfId="0" applyNumberFormat="1" applyFont="1" applyFill="1" applyBorder="1" applyAlignment="1">
      <alignment wrapText="1"/>
    </xf>
    <xf numFmtId="1" fontId="1" fillId="0" borderId="1" xfId="0" applyNumberFormat="1" applyFont="1" applyBorder="1"/>
    <xf numFmtId="164" fontId="1" fillId="0" borderId="1" xfId="0" applyNumberFormat="1" applyFont="1" applyBorder="1" applyAlignment="1" applyProtection="1">
      <alignment vertical="center"/>
    </xf>
    <xf numFmtId="4" fontId="1" fillId="0" borderId="1" xfId="0" applyNumberFormat="1" applyFont="1" applyBorder="1" applyAlignment="1" applyProtection="1">
      <alignment vertical="center"/>
    </xf>
    <xf numFmtId="3" fontId="1" fillId="0" borderId="1" xfId="0" applyNumberFormat="1" applyFont="1" applyBorder="1" applyAlignment="1" applyProtection="1">
      <alignment vertical="center"/>
    </xf>
    <xf numFmtId="0" fontId="1" fillId="0" borderId="0" xfId="0" applyFont="1"/>
    <xf numFmtId="164" fontId="1" fillId="0" borderId="0" xfId="0" applyNumberFormat="1" applyFont="1"/>
    <xf numFmtId="3" fontId="1" fillId="0" borderId="0" xfId="0" applyNumberFormat="1" applyFont="1"/>
    <xf numFmtId="2" fontId="1" fillId="0" borderId="0" xfId="0" applyNumberFormat="1" applyFont="1"/>
    <xf numFmtId="3" fontId="1" fillId="2" borderId="1" xfId="0" applyNumberFormat="1" applyFont="1" applyFill="1" applyBorder="1"/>
    <xf numFmtId="164" fontId="1" fillId="2" borderId="1" xfId="0" applyNumberFormat="1" applyFont="1" applyFill="1" applyBorder="1"/>
    <xf numFmtId="165" fontId="1" fillId="2" borderId="1" xfId="0" applyNumberFormat="1" applyFont="1" applyFill="1" applyBorder="1"/>
    <xf numFmtId="3" fontId="1" fillId="4" borderId="1" xfId="0" applyNumberFormat="1" applyFont="1" applyFill="1" applyBorder="1"/>
    <xf numFmtId="164" fontId="1" fillId="4" borderId="1" xfId="0" applyNumberFormat="1" applyFont="1" applyFill="1" applyBorder="1"/>
    <xf numFmtId="165" fontId="1" fillId="4" borderId="1" xfId="0" applyNumberFormat="1" applyFont="1" applyFill="1" applyBorder="1"/>
    <xf numFmtId="0" fontId="1" fillId="0" borderId="1" xfId="0" applyNumberFormat="1" applyFont="1" applyBorder="1"/>
    <xf numFmtId="1" fontId="1" fillId="2" borderId="1" xfId="0" applyNumberFormat="1" applyFont="1" applyFill="1" applyBorder="1"/>
    <xf numFmtId="0" fontId="5" fillId="6" borderId="1" xfId="0" applyFont="1" applyFill="1" applyBorder="1" applyAlignment="1">
      <alignment wrapText="1"/>
    </xf>
    <xf numFmtId="3" fontId="3" fillId="0" borderId="0" xfId="0" applyNumberFormat="1" applyFont="1"/>
    <xf numFmtId="3" fontId="4" fillId="0" borderId="0" xfId="0" applyNumberFormat="1" applyFont="1"/>
    <xf numFmtId="3" fontId="5" fillId="6" borderId="1" xfId="0" applyNumberFormat="1" applyFont="1" applyFill="1" applyBorder="1" applyAlignment="1">
      <alignment wrapText="1"/>
    </xf>
  </cellXfs>
  <cellStyles count="1">
    <cellStyle name="Normal" xfId="0" builtinId="0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K42"/>
  <sheetViews>
    <sheetView workbookViewId="0">
      <pane xSplit="2" ySplit="2" topLeftCell="C19" activePane="bottomRight" state="frozen"/>
      <selection pane="topRight" activeCell="C1" sqref="C1"/>
      <selection pane="bottomLeft" activeCell="A3" sqref="A3"/>
      <selection pane="bottomRight" activeCell="A26" sqref="A26:XFD26"/>
    </sheetView>
  </sheetViews>
  <sheetFormatPr defaultRowHeight="15"/>
  <cols>
    <col min="1" max="1" width="30.7109375" customWidth="1"/>
    <col min="2" max="2" width="16.85546875" customWidth="1"/>
    <col min="3" max="3" width="5.5703125" customWidth="1"/>
    <col min="4" max="4" width="9.140625" style="3"/>
    <col min="6" max="6" width="11.140625" style="3" customWidth="1"/>
    <col min="7" max="7" width="10.140625" customWidth="1"/>
    <col min="8" max="8" width="10.85546875" style="6" customWidth="1"/>
    <col min="9" max="9" width="11.28515625" style="3" customWidth="1"/>
    <col min="10" max="10" width="10.85546875" style="3" customWidth="1"/>
    <col min="11" max="11" width="9.140625" style="9"/>
  </cols>
  <sheetData>
    <row r="1" spans="1:11" ht="15.75">
      <c r="A1" s="8" t="s">
        <v>82</v>
      </c>
      <c r="E1" s="4"/>
      <c r="G1" s="4"/>
    </row>
    <row r="2" spans="1:11" ht="58.5" customHeight="1">
      <c r="A2" s="11" t="s">
        <v>75</v>
      </c>
      <c r="B2" s="11" t="s">
        <v>1</v>
      </c>
      <c r="C2" s="11" t="s">
        <v>0</v>
      </c>
      <c r="D2" s="12" t="s">
        <v>69</v>
      </c>
      <c r="E2" s="13" t="s">
        <v>74</v>
      </c>
      <c r="F2" s="12" t="s">
        <v>70</v>
      </c>
      <c r="G2" s="13" t="s">
        <v>71</v>
      </c>
      <c r="H2" s="15" t="s">
        <v>72</v>
      </c>
      <c r="I2" s="12" t="s">
        <v>73</v>
      </c>
      <c r="J2" s="12" t="s">
        <v>83</v>
      </c>
      <c r="K2" s="17" t="s">
        <v>77</v>
      </c>
    </row>
    <row r="3" spans="1:11">
      <c r="A3" s="5" t="s">
        <v>17</v>
      </c>
      <c r="B3" s="5" t="s">
        <v>18</v>
      </c>
      <c r="C3" s="5">
        <v>566</v>
      </c>
      <c r="D3" s="24">
        <v>61037</v>
      </c>
      <c r="E3" s="25">
        <f>D3/C3</f>
        <v>107.83922261484099</v>
      </c>
      <c r="F3" s="24">
        <v>72841</v>
      </c>
      <c r="G3" s="25">
        <f>F3/C3</f>
        <v>128.69434628975264</v>
      </c>
      <c r="H3" s="26">
        <v>62514</v>
      </c>
      <c r="I3" s="24">
        <v>13196</v>
      </c>
      <c r="J3" s="24">
        <v>88550</v>
      </c>
      <c r="K3" s="20">
        <f>J3/C3</f>
        <v>156.44876325088339</v>
      </c>
    </row>
    <row r="4" spans="1:11">
      <c r="A4" s="5" t="s">
        <v>2</v>
      </c>
      <c r="B4" s="5" t="s">
        <v>3</v>
      </c>
      <c r="C4" s="5">
        <v>821</v>
      </c>
      <c r="D4" s="24">
        <v>26500</v>
      </c>
      <c r="E4" s="25">
        <f t="shared" ref="E4:E39" si="0">D4/C4</f>
        <v>32.277710109622411</v>
      </c>
      <c r="F4" s="24">
        <v>28540</v>
      </c>
      <c r="G4" s="25">
        <f t="shared" ref="G4:G39" si="1">F4/C4</f>
        <v>34.76248477466504</v>
      </c>
      <c r="H4" s="26">
        <v>14961</v>
      </c>
      <c r="I4" s="24">
        <v>7000</v>
      </c>
      <c r="J4" s="24">
        <v>25961</v>
      </c>
      <c r="K4" s="20">
        <f t="shared" ref="K4:K39" si="2">J4/C4</f>
        <v>31.621193666260659</v>
      </c>
    </row>
    <row r="5" spans="1:11">
      <c r="A5" s="5" t="s">
        <v>58</v>
      </c>
      <c r="B5" s="5" t="s">
        <v>59</v>
      </c>
      <c r="C5" s="5">
        <v>852</v>
      </c>
      <c r="D5" s="24">
        <v>1800</v>
      </c>
      <c r="E5" s="25">
        <f t="shared" si="0"/>
        <v>2.112676056338028</v>
      </c>
      <c r="F5" s="24">
        <v>1845</v>
      </c>
      <c r="G5" s="25">
        <f t="shared" si="1"/>
        <v>2.165492957746479</v>
      </c>
      <c r="H5" s="26">
        <v>0</v>
      </c>
      <c r="I5" s="24">
        <v>118</v>
      </c>
      <c r="J5" s="24">
        <v>752</v>
      </c>
      <c r="K5" s="20">
        <f t="shared" si="2"/>
        <v>0.88262910798122063</v>
      </c>
    </row>
    <row r="6" spans="1:11">
      <c r="A6" s="5" t="s">
        <v>41</v>
      </c>
      <c r="B6" s="5" t="s">
        <v>42</v>
      </c>
      <c r="C6" s="5">
        <v>806</v>
      </c>
      <c r="D6" s="24">
        <v>4000</v>
      </c>
      <c r="E6" s="25">
        <f t="shared" si="0"/>
        <v>4.9627791563275432</v>
      </c>
      <c r="F6" s="24">
        <v>31829</v>
      </c>
      <c r="G6" s="25">
        <f t="shared" si="1"/>
        <v>39.490074441687348</v>
      </c>
      <c r="H6" s="26">
        <v>15109</v>
      </c>
      <c r="I6" s="24">
        <v>3321</v>
      </c>
      <c r="J6" s="24">
        <v>25213</v>
      </c>
      <c r="K6" s="20">
        <f t="shared" si="2"/>
        <v>31.281637717121587</v>
      </c>
    </row>
    <row r="7" spans="1:11">
      <c r="A7" s="5" t="s">
        <v>6</v>
      </c>
      <c r="B7" s="5" t="s">
        <v>7</v>
      </c>
      <c r="C7" s="5">
        <v>934</v>
      </c>
      <c r="D7" s="24">
        <v>4500</v>
      </c>
      <c r="E7" s="25">
        <f t="shared" si="0"/>
        <v>4.8179871520342612</v>
      </c>
      <c r="F7" s="24">
        <v>38468</v>
      </c>
      <c r="G7" s="25">
        <f t="shared" si="1"/>
        <v>41.186295503211994</v>
      </c>
      <c r="H7" s="26">
        <v>19170</v>
      </c>
      <c r="I7" s="24">
        <v>3645</v>
      </c>
      <c r="J7" s="24">
        <v>31185</v>
      </c>
      <c r="K7" s="20">
        <f t="shared" si="2"/>
        <v>33.388650963597428</v>
      </c>
    </row>
    <row r="8" spans="1:11">
      <c r="A8" s="5" t="s">
        <v>8</v>
      </c>
      <c r="B8" s="5" t="s">
        <v>9</v>
      </c>
      <c r="C8" s="5">
        <v>781</v>
      </c>
      <c r="D8" s="24">
        <v>40471</v>
      </c>
      <c r="E8" s="25">
        <f t="shared" si="0"/>
        <v>51.819462227912929</v>
      </c>
      <c r="F8" s="24">
        <v>43278</v>
      </c>
      <c r="G8" s="25">
        <f t="shared" si="1"/>
        <v>55.413572343149809</v>
      </c>
      <c r="H8" s="26">
        <v>18763</v>
      </c>
      <c r="I8" s="24">
        <v>9401</v>
      </c>
      <c r="J8" s="24">
        <v>40471</v>
      </c>
      <c r="K8" s="20">
        <f t="shared" si="2"/>
        <v>51.819462227912929</v>
      </c>
    </row>
    <row r="9" spans="1:11">
      <c r="A9" s="5" t="s">
        <v>12</v>
      </c>
      <c r="B9" s="5" t="s">
        <v>76</v>
      </c>
      <c r="C9" s="5">
        <v>341</v>
      </c>
      <c r="D9" s="24">
        <v>51000</v>
      </c>
      <c r="E9" s="25">
        <f t="shared" si="0"/>
        <v>149.56011730205279</v>
      </c>
      <c r="F9" s="24">
        <v>124740</v>
      </c>
      <c r="G9" s="25">
        <f t="shared" si="1"/>
        <v>365.80645161290323</v>
      </c>
      <c r="H9" s="26">
        <v>54455</v>
      </c>
      <c r="I9" s="24">
        <v>6627</v>
      </c>
      <c r="J9" s="24">
        <v>106520</v>
      </c>
      <c r="K9" s="20">
        <f t="shared" si="2"/>
        <v>312.37536656891496</v>
      </c>
    </row>
    <row r="10" spans="1:11">
      <c r="A10" s="5" t="s">
        <v>43</v>
      </c>
      <c r="B10" s="5" t="s">
        <v>44</v>
      </c>
      <c r="C10" s="5">
        <v>71</v>
      </c>
      <c r="D10" s="24">
        <v>0</v>
      </c>
      <c r="E10" s="25">
        <f t="shared" si="0"/>
        <v>0</v>
      </c>
      <c r="F10" s="24">
        <v>4700</v>
      </c>
      <c r="G10" s="25">
        <f t="shared" si="1"/>
        <v>66.197183098591552</v>
      </c>
      <c r="H10" s="26">
        <v>1800</v>
      </c>
      <c r="I10" s="24">
        <v>2300</v>
      </c>
      <c r="J10" s="24">
        <v>4550</v>
      </c>
      <c r="K10" s="20">
        <f t="shared" si="2"/>
        <v>64.08450704225352</v>
      </c>
    </row>
    <row r="11" spans="1:11">
      <c r="A11" s="5" t="s">
        <v>88</v>
      </c>
      <c r="B11" s="5" t="s">
        <v>89</v>
      </c>
      <c r="C11" s="5">
        <v>928</v>
      </c>
      <c r="D11" s="24">
        <v>2300</v>
      </c>
      <c r="E11" s="25">
        <f t="shared" si="0"/>
        <v>2.478448275862069</v>
      </c>
      <c r="F11" s="24">
        <v>3777</v>
      </c>
      <c r="G11" s="25">
        <f t="shared" si="1"/>
        <v>4.0700431034482758</v>
      </c>
      <c r="H11" s="26">
        <v>0</v>
      </c>
      <c r="I11" s="24">
        <v>856</v>
      </c>
      <c r="J11" s="24">
        <v>3172</v>
      </c>
      <c r="K11" s="20">
        <f t="shared" si="2"/>
        <v>3.4181034482758621</v>
      </c>
    </row>
    <row r="12" spans="1:11">
      <c r="A12" s="5" t="s">
        <v>60</v>
      </c>
      <c r="B12" s="5" t="s">
        <v>61</v>
      </c>
      <c r="C12" s="5">
        <v>239</v>
      </c>
      <c r="D12" s="24">
        <v>500</v>
      </c>
      <c r="E12" s="25">
        <f t="shared" si="0"/>
        <v>2.0920502092050208</v>
      </c>
      <c r="F12" s="24">
        <v>2823</v>
      </c>
      <c r="G12" s="25">
        <f t="shared" si="1"/>
        <v>11.811715481171548</v>
      </c>
      <c r="H12" s="26">
        <v>0</v>
      </c>
      <c r="I12" s="24">
        <v>0</v>
      </c>
      <c r="J12" s="24">
        <v>7600</v>
      </c>
      <c r="K12" s="20">
        <f t="shared" si="2"/>
        <v>31.799163179916317</v>
      </c>
    </row>
    <row r="13" spans="1:11">
      <c r="A13" s="5" t="s">
        <v>54</v>
      </c>
      <c r="B13" s="5" t="s">
        <v>55</v>
      </c>
      <c r="C13" s="5">
        <v>61</v>
      </c>
      <c r="D13" s="24">
        <v>0</v>
      </c>
      <c r="E13" s="25">
        <f t="shared" si="0"/>
        <v>0</v>
      </c>
      <c r="F13" s="24">
        <v>400</v>
      </c>
      <c r="G13" s="25">
        <f t="shared" si="1"/>
        <v>6.557377049180328</v>
      </c>
      <c r="H13" s="26">
        <v>0</v>
      </c>
      <c r="I13" s="24">
        <v>30</v>
      </c>
      <c r="J13" s="24">
        <v>50</v>
      </c>
      <c r="K13" s="20">
        <f t="shared" si="2"/>
        <v>0.81967213114754101</v>
      </c>
    </row>
    <row r="14" spans="1:11">
      <c r="A14" s="5" t="s">
        <v>4</v>
      </c>
      <c r="B14" s="5" t="s">
        <v>5</v>
      </c>
      <c r="C14" s="5">
        <v>824</v>
      </c>
      <c r="D14" s="24">
        <v>8000</v>
      </c>
      <c r="E14" s="25">
        <f t="shared" si="0"/>
        <v>9.7087378640776691</v>
      </c>
      <c r="F14" s="24">
        <v>99373</v>
      </c>
      <c r="G14" s="25">
        <f t="shared" si="1"/>
        <v>120.59830097087378</v>
      </c>
      <c r="H14" s="26">
        <v>63187</v>
      </c>
      <c r="I14" s="24">
        <v>14294</v>
      </c>
      <c r="J14" s="24">
        <v>99373</v>
      </c>
      <c r="K14" s="20">
        <f t="shared" si="2"/>
        <v>120.59830097087378</v>
      </c>
    </row>
    <row r="15" spans="1:11">
      <c r="A15" s="5" t="s">
        <v>53</v>
      </c>
      <c r="B15" s="5" t="s">
        <v>11</v>
      </c>
      <c r="C15" s="5">
        <v>141</v>
      </c>
      <c r="D15" s="24">
        <v>4000</v>
      </c>
      <c r="E15" s="25">
        <f t="shared" si="0"/>
        <v>28.368794326241133</v>
      </c>
      <c r="F15" s="24">
        <v>24528</v>
      </c>
      <c r="G15" s="25">
        <f t="shared" si="1"/>
        <v>173.95744680851064</v>
      </c>
      <c r="H15" s="26">
        <v>18130</v>
      </c>
      <c r="I15" s="24">
        <v>3372</v>
      </c>
      <c r="J15" s="24">
        <v>22142</v>
      </c>
      <c r="K15" s="20">
        <f t="shared" si="2"/>
        <v>157.03546099290782</v>
      </c>
    </row>
    <row r="16" spans="1:11">
      <c r="A16" s="5" t="s">
        <v>25</v>
      </c>
      <c r="B16" s="5" t="s">
        <v>26</v>
      </c>
      <c r="C16" s="5">
        <v>843</v>
      </c>
      <c r="D16" s="24">
        <v>0</v>
      </c>
      <c r="E16" s="25">
        <f t="shared" si="0"/>
        <v>0</v>
      </c>
      <c r="F16" s="24">
        <v>754</v>
      </c>
      <c r="G16" s="25">
        <f t="shared" si="1"/>
        <v>0.8944246737841044</v>
      </c>
      <c r="H16" s="26">
        <v>500</v>
      </c>
      <c r="I16" s="24">
        <v>442</v>
      </c>
      <c r="J16" s="24">
        <v>1017</v>
      </c>
      <c r="K16" s="20">
        <f t="shared" si="2"/>
        <v>1.2064056939501779</v>
      </c>
    </row>
    <row r="17" spans="1:11">
      <c r="A17" s="5" t="s">
        <v>10</v>
      </c>
      <c r="B17" s="5" t="s">
        <v>11</v>
      </c>
      <c r="C17" s="5">
        <v>141</v>
      </c>
      <c r="D17" s="24">
        <v>4000</v>
      </c>
      <c r="E17" s="25">
        <f t="shared" si="0"/>
        <v>28.368794326241133</v>
      </c>
      <c r="F17" s="24">
        <v>8183</v>
      </c>
      <c r="G17" s="25">
        <f t="shared" si="1"/>
        <v>58.035460992907801</v>
      </c>
      <c r="H17" s="26">
        <v>6955</v>
      </c>
      <c r="I17" s="24">
        <v>2395</v>
      </c>
      <c r="J17" s="24">
        <v>13310</v>
      </c>
      <c r="K17" s="20">
        <f t="shared" si="2"/>
        <v>94.39716312056737</v>
      </c>
    </row>
    <row r="18" spans="1:11">
      <c r="A18" s="5" t="s">
        <v>37</v>
      </c>
      <c r="B18" s="5" t="s">
        <v>38</v>
      </c>
      <c r="C18" s="5">
        <v>230</v>
      </c>
      <c r="D18" s="24">
        <v>5200</v>
      </c>
      <c r="E18" s="25">
        <f t="shared" si="0"/>
        <v>22.608695652173914</v>
      </c>
      <c r="F18" s="24">
        <v>11680</v>
      </c>
      <c r="G18" s="25">
        <f t="shared" si="1"/>
        <v>50.782608695652172</v>
      </c>
      <c r="H18" s="26">
        <v>0</v>
      </c>
      <c r="I18" s="24">
        <v>3267</v>
      </c>
      <c r="J18" s="24">
        <v>11364</v>
      </c>
      <c r="K18" s="20">
        <f t="shared" si="2"/>
        <v>49.408695652173911</v>
      </c>
    </row>
    <row r="19" spans="1:11">
      <c r="A19" s="5" t="s">
        <v>90</v>
      </c>
      <c r="B19" s="5" t="s">
        <v>91</v>
      </c>
      <c r="C19" s="5">
        <v>747</v>
      </c>
      <c r="D19" s="24">
        <v>1750</v>
      </c>
      <c r="E19" s="25">
        <f t="shared" si="0"/>
        <v>2.3427041499330654</v>
      </c>
      <c r="F19" s="24">
        <v>14506</v>
      </c>
      <c r="G19" s="25">
        <f t="shared" si="1"/>
        <v>19.4190093708166</v>
      </c>
      <c r="H19" s="26">
        <v>0</v>
      </c>
      <c r="I19" s="24">
        <v>4534</v>
      </c>
      <c r="J19" s="24">
        <v>12756</v>
      </c>
      <c r="K19" s="20">
        <f t="shared" si="2"/>
        <v>17.076305220883533</v>
      </c>
    </row>
    <row r="20" spans="1:11">
      <c r="A20" s="5" t="s">
        <v>62</v>
      </c>
      <c r="B20" s="5" t="s">
        <v>63</v>
      </c>
      <c r="C20" s="5">
        <v>507</v>
      </c>
      <c r="D20" s="24">
        <v>50</v>
      </c>
      <c r="E20" s="25">
        <f t="shared" si="0"/>
        <v>9.8619329388560162E-2</v>
      </c>
      <c r="F20" s="24">
        <v>3850</v>
      </c>
      <c r="G20" s="25">
        <f t="shared" si="1"/>
        <v>7.5936883629191323</v>
      </c>
      <c r="H20" s="26">
        <v>0</v>
      </c>
      <c r="I20" s="24">
        <v>2020</v>
      </c>
      <c r="J20" s="24">
        <v>2370</v>
      </c>
      <c r="K20" s="20">
        <f t="shared" si="2"/>
        <v>4.6745562130177518</v>
      </c>
    </row>
    <row r="21" spans="1:11">
      <c r="A21" s="5" t="s">
        <v>47</v>
      </c>
      <c r="B21" s="5" t="s">
        <v>48</v>
      </c>
      <c r="C21" s="5">
        <v>69</v>
      </c>
      <c r="D21" s="24">
        <v>500</v>
      </c>
      <c r="E21" s="25">
        <f t="shared" si="0"/>
        <v>7.2463768115942031</v>
      </c>
      <c r="F21" s="24">
        <v>24698</v>
      </c>
      <c r="G21" s="25">
        <f t="shared" si="1"/>
        <v>357.94202898550725</v>
      </c>
      <c r="H21" s="26">
        <v>14503</v>
      </c>
      <c r="I21" s="24">
        <v>3229</v>
      </c>
      <c r="J21" s="24">
        <v>27404</v>
      </c>
      <c r="K21" s="20">
        <f t="shared" si="2"/>
        <v>397.15942028985506</v>
      </c>
    </row>
    <row r="22" spans="1:11">
      <c r="A22" s="5" t="s">
        <v>51</v>
      </c>
      <c r="B22" s="5" t="s">
        <v>52</v>
      </c>
      <c r="C22" s="5">
        <v>890</v>
      </c>
      <c r="D22" s="24">
        <v>500</v>
      </c>
      <c r="E22" s="25">
        <f t="shared" si="0"/>
        <v>0.5617977528089888</v>
      </c>
      <c r="F22" s="24">
        <v>750</v>
      </c>
      <c r="G22" s="25">
        <f t="shared" si="1"/>
        <v>0.84269662921348309</v>
      </c>
      <c r="H22" s="26">
        <v>0</v>
      </c>
      <c r="I22" s="24">
        <v>500</v>
      </c>
      <c r="J22" s="24">
        <v>500</v>
      </c>
      <c r="K22" s="20">
        <f t="shared" si="2"/>
        <v>0.5617977528089888</v>
      </c>
    </row>
    <row r="23" spans="1:11">
      <c r="A23" s="5" t="s">
        <v>21</v>
      </c>
      <c r="B23" s="5" t="s">
        <v>22</v>
      </c>
      <c r="C23" s="5">
        <v>686</v>
      </c>
      <c r="D23" s="24">
        <v>1200</v>
      </c>
      <c r="E23" s="25">
        <f t="shared" si="0"/>
        <v>1.749271137026239</v>
      </c>
      <c r="F23" s="24">
        <v>5459</v>
      </c>
      <c r="G23" s="25">
        <f t="shared" si="1"/>
        <v>7.9577259475218662</v>
      </c>
      <c r="H23" s="26">
        <v>1609</v>
      </c>
      <c r="I23" s="24">
        <v>559</v>
      </c>
      <c r="J23" s="24">
        <v>5912</v>
      </c>
      <c r="K23" s="20">
        <f t="shared" si="2"/>
        <v>8.6180758017492707</v>
      </c>
    </row>
    <row r="24" spans="1:11">
      <c r="A24" s="5" t="s">
        <v>35</v>
      </c>
      <c r="B24" s="5" t="s">
        <v>36</v>
      </c>
      <c r="C24" s="5">
        <v>718</v>
      </c>
      <c r="D24" s="24">
        <v>2500</v>
      </c>
      <c r="E24" s="25">
        <f t="shared" si="0"/>
        <v>3.4818941504178271</v>
      </c>
      <c r="F24" s="24">
        <v>16580</v>
      </c>
      <c r="G24" s="25">
        <f t="shared" si="1"/>
        <v>23.091922005571032</v>
      </c>
      <c r="H24" s="26">
        <v>2400</v>
      </c>
      <c r="I24" s="24">
        <v>250</v>
      </c>
      <c r="J24" s="24">
        <v>15033</v>
      </c>
      <c r="K24" s="20">
        <f t="shared" si="2"/>
        <v>20.937325905292479</v>
      </c>
    </row>
    <row r="25" spans="1:11">
      <c r="A25" s="5" t="s">
        <v>23</v>
      </c>
      <c r="B25" s="5" t="s">
        <v>24</v>
      </c>
      <c r="C25" s="5">
        <v>757</v>
      </c>
      <c r="D25" s="24">
        <v>3875</v>
      </c>
      <c r="E25" s="25">
        <f t="shared" si="0"/>
        <v>5.11889035667107</v>
      </c>
      <c r="F25" s="24">
        <v>8469</v>
      </c>
      <c r="G25" s="25">
        <f t="shared" si="1"/>
        <v>11.187582562747687</v>
      </c>
      <c r="H25" s="26">
        <v>5065</v>
      </c>
      <c r="I25" s="24">
        <v>1260</v>
      </c>
      <c r="J25" s="24">
        <v>7575</v>
      </c>
      <c r="K25" s="20">
        <f t="shared" si="2"/>
        <v>10.00660501981506</v>
      </c>
    </row>
    <row r="26" spans="1:11">
      <c r="A26" s="5" t="s">
        <v>92</v>
      </c>
      <c r="B26" s="5" t="s">
        <v>93</v>
      </c>
      <c r="C26" s="5">
        <v>892</v>
      </c>
      <c r="D26" s="24">
        <v>0</v>
      </c>
      <c r="E26" s="25">
        <f t="shared" si="0"/>
        <v>0</v>
      </c>
      <c r="F26" s="24">
        <v>110436</v>
      </c>
      <c r="G26" s="25">
        <f t="shared" si="1"/>
        <v>123.80717488789237</v>
      </c>
      <c r="H26" s="26">
        <v>49063</v>
      </c>
      <c r="I26" s="24">
        <v>3340</v>
      </c>
      <c r="J26" s="24">
        <v>93089</v>
      </c>
      <c r="K26" s="20">
        <f t="shared" si="2"/>
        <v>104.35986547085201</v>
      </c>
    </row>
    <row r="27" spans="1:11">
      <c r="A27" s="5" t="s">
        <v>49</v>
      </c>
      <c r="B27" s="5" t="s">
        <v>50</v>
      </c>
      <c r="C27" s="5">
        <v>672</v>
      </c>
      <c r="D27" s="24">
        <v>2500</v>
      </c>
      <c r="E27" s="25">
        <f t="shared" si="0"/>
        <v>3.7202380952380953</v>
      </c>
      <c r="F27" s="24">
        <v>2500</v>
      </c>
      <c r="G27" s="25">
        <f t="shared" si="1"/>
        <v>3.7202380952380953</v>
      </c>
      <c r="H27" s="26">
        <v>0</v>
      </c>
      <c r="I27" s="24">
        <v>1500</v>
      </c>
      <c r="J27" s="24">
        <v>2100</v>
      </c>
      <c r="K27" s="20">
        <f t="shared" si="2"/>
        <v>3.125</v>
      </c>
    </row>
    <row r="28" spans="1:11">
      <c r="A28" s="5" t="s">
        <v>64</v>
      </c>
      <c r="B28" s="5" t="s">
        <v>65</v>
      </c>
      <c r="C28" s="5">
        <v>840</v>
      </c>
      <c r="D28" s="24">
        <v>1000</v>
      </c>
      <c r="E28" s="25">
        <f t="shared" si="0"/>
        <v>1.1904761904761905</v>
      </c>
      <c r="F28" s="24">
        <v>6327</v>
      </c>
      <c r="G28" s="25">
        <f t="shared" si="1"/>
        <v>7.5321428571428575</v>
      </c>
      <c r="H28" s="26">
        <v>0</v>
      </c>
      <c r="I28" s="24">
        <v>438</v>
      </c>
      <c r="J28" s="24">
        <v>8428</v>
      </c>
      <c r="K28" s="20">
        <f t="shared" si="2"/>
        <v>10.033333333333333</v>
      </c>
    </row>
    <row r="29" spans="1:11">
      <c r="A29" s="5" t="s">
        <v>27</v>
      </c>
      <c r="B29" s="5" t="s">
        <v>28</v>
      </c>
      <c r="C29" s="5">
        <v>832</v>
      </c>
      <c r="D29" s="24">
        <v>14413</v>
      </c>
      <c r="E29" s="25">
        <f t="shared" si="0"/>
        <v>17.323317307692307</v>
      </c>
      <c r="F29" s="24">
        <v>14413</v>
      </c>
      <c r="G29" s="25">
        <f t="shared" si="1"/>
        <v>17.323317307692307</v>
      </c>
      <c r="H29" s="26">
        <v>11113</v>
      </c>
      <c r="I29" s="24">
        <v>1700</v>
      </c>
      <c r="J29" s="24">
        <v>15633</v>
      </c>
      <c r="K29" s="20">
        <f t="shared" si="2"/>
        <v>18.78966346153846</v>
      </c>
    </row>
    <row r="30" spans="1:11">
      <c r="A30" s="5" t="s">
        <v>15</v>
      </c>
      <c r="B30" s="5" t="s">
        <v>16</v>
      </c>
      <c r="C30" s="5">
        <v>73</v>
      </c>
      <c r="D30" s="24">
        <v>2500</v>
      </c>
      <c r="E30" s="25">
        <f t="shared" si="0"/>
        <v>34.246575342465754</v>
      </c>
      <c r="F30" s="24">
        <v>3281</v>
      </c>
      <c r="G30" s="25">
        <f t="shared" si="1"/>
        <v>44.945205479452056</v>
      </c>
      <c r="H30" s="26">
        <v>2610</v>
      </c>
      <c r="I30" s="24">
        <v>2404</v>
      </c>
      <c r="J30" s="24">
        <v>6014</v>
      </c>
      <c r="K30" s="20">
        <f t="shared" si="2"/>
        <v>82.38356164383562</v>
      </c>
    </row>
    <row r="31" spans="1:11">
      <c r="A31" s="5" t="s">
        <v>31</v>
      </c>
      <c r="B31" s="5" t="s">
        <v>32</v>
      </c>
      <c r="C31" s="5">
        <v>892</v>
      </c>
      <c r="D31" s="24">
        <v>4000</v>
      </c>
      <c r="E31" s="25">
        <f t="shared" si="0"/>
        <v>4.4843049327354256</v>
      </c>
      <c r="F31" s="24">
        <v>35154</v>
      </c>
      <c r="G31" s="25">
        <f t="shared" si="1"/>
        <v>39.41031390134529</v>
      </c>
      <c r="H31" s="26">
        <v>12032</v>
      </c>
      <c r="I31" s="24">
        <v>5246</v>
      </c>
      <c r="J31" s="24">
        <v>28675</v>
      </c>
      <c r="K31" s="20">
        <f t="shared" si="2"/>
        <v>32.146860986547082</v>
      </c>
    </row>
    <row r="32" spans="1:11">
      <c r="A32" s="5" t="s">
        <v>19</v>
      </c>
      <c r="B32" s="5" t="s">
        <v>20</v>
      </c>
      <c r="C32" s="5">
        <v>664</v>
      </c>
      <c r="D32" s="24">
        <v>3500</v>
      </c>
      <c r="E32" s="25">
        <f t="shared" si="0"/>
        <v>5.2710843373493974</v>
      </c>
      <c r="F32" s="24">
        <v>3636</v>
      </c>
      <c r="G32" s="25">
        <f t="shared" si="1"/>
        <v>5.475903614457831</v>
      </c>
      <c r="H32" s="26">
        <v>2251</v>
      </c>
      <c r="I32" s="24">
        <v>18</v>
      </c>
      <c r="J32" s="24">
        <v>4372</v>
      </c>
      <c r="K32" s="20">
        <f t="shared" si="2"/>
        <v>6.5843373493975905</v>
      </c>
    </row>
    <row r="33" spans="1:11">
      <c r="A33" s="5" t="s">
        <v>29</v>
      </c>
      <c r="B33" s="5" t="s">
        <v>30</v>
      </c>
      <c r="C33" s="5">
        <v>848</v>
      </c>
      <c r="D33" s="24">
        <v>7700</v>
      </c>
      <c r="E33" s="25">
        <f t="shared" si="0"/>
        <v>9.0801886792452837</v>
      </c>
      <c r="F33" s="24">
        <v>8776</v>
      </c>
      <c r="G33" s="25">
        <f t="shared" si="1"/>
        <v>10.349056603773585</v>
      </c>
      <c r="H33" s="26">
        <v>4363</v>
      </c>
      <c r="I33" s="24">
        <v>3134</v>
      </c>
      <c r="J33" s="24">
        <v>8656</v>
      </c>
      <c r="K33" s="20">
        <f t="shared" si="2"/>
        <v>10.20754716981132</v>
      </c>
    </row>
    <row r="34" spans="1:11">
      <c r="A34" s="5" t="s">
        <v>45</v>
      </c>
      <c r="B34" s="5" t="s">
        <v>46</v>
      </c>
      <c r="C34" s="5">
        <v>606</v>
      </c>
      <c r="D34" s="24">
        <v>59000</v>
      </c>
      <c r="E34" s="25">
        <f t="shared" si="0"/>
        <v>97.359735973597353</v>
      </c>
      <c r="F34" s="24">
        <v>63410</v>
      </c>
      <c r="G34" s="25">
        <f t="shared" si="1"/>
        <v>104.63696369636963</v>
      </c>
      <c r="H34" s="26">
        <v>39848</v>
      </c>
      <c r="I34" s="24">
        <v>12444</v>
      </c>
      <c r="J34" s="24">
        <v>52292</v>
      </c>
      <c r="K34" s="20">
        <f t="shared" si="2"/>
        <v>86.290429042904293</v>
      </c>
    </row>
    <row r="35" spans="1:11">
      <c r="A35" s="5" t="s">
        <v>13</v>
      </c>
      <c r="B35" s="5" t="s">
        <v>14</v>
      </c>
      <c r="C35" s="5">
        <v>784</v>
      </c>
      <c r="D35" s="24">
        <v>31174</v>
      </c>
      <c r="E35" s="25">
        <f t="shared" si="0"/>
        <v>39.762755102040813</v>
      </c>
      <c r="F35" s="24">
        <v>31859</v>
      </c>
      <c r="G35" s="25">
        <f t="shared" si="1"/>
        <v>40.636479591836732</v>
      </c>
      <c r="H35" s="26">
        <v>22438</v>
      </c>
      <c r="I35" s="24">
        <v>2268</v>
      </c>
      <c r="J35" s="24">
        <v>25744</v>
      </c>
      <c r="K35" s="20">
        <f t="shared" si="2"/>
        <v>32.836734693877553</v>
      </c>
    </row>
    <row r="36" spans="1:11">
      <c r="A36" s="5" t="s">
        <v>56</v>
      </c>
      <c r="B36" s="5" t="s">
        <v>57</v>
      </c>
      <c r="C36" s="5">
        <v>332</v>
      </c>
      <c r="D36" s="24">
        <v>10000</v>
      </c>
      <c r="E36" s="25">
        <f t="shared" si="0"/>
        <v>30.120481927710845</v>
      </c>
      <c r="F36" s="24">
        <v>48708</v>
      </c>
      <c r="G36" s="25">
        <f t="shared" si="1"/>
        <v>146.71084337349399</v>
      </c>
      <c r="H36" s="26">
        <v>14205</v>
      </c>
      <c r="I36" s="24">
        <v>4681</v>
      </c>
      <c r="J36" s="24">
        <v>29581</v>
      </c>
      <c r="K36" s="20">
        <f t="shared" si="2"/>
        <v>89.099397590361448</v>
      </c>
    </row>
    <row r="37" spans="1:11">
      <c r="A37" s="5" t="s">
        <v>94</v>
      </c>
      <c r="B37" s="5" t="s">
        <v>95</v>
      </c>
      <c r="C37" s="5">
        <v>997</v>
      </c>
      <c r="D37" s="24">
        <v>4500</v>
      </c>
      <c r="E37" s="25">
        <f t="shared" si="0"/>
        <v>4.5135406218655971</v>
      </c>
      <c r="F37" s="24">
        <v>9705</v>
      </c>
      <c r="G37" s="25">
        <f t="shared" si="1"/>
        <v>9.7342026078234696</v>
      </c>
      <c r="H37" s="26">
        <v>5466</v>
      </c>
      <c r="I37" s="24">
        <v>2607</v>
      </c>
      <c r="J37" s="24">
        <v>20339</v>
      </c>
      <c r="K37" s="20">
        <f t="shared" si="2"/>
        <v>20.400200601805416</v>
      </c>
    </row>
    <row r="38" spans="1:11">
      <c r="A38" s="5" t="s">
        <v>39</v>
      </c>
      <c r="B38" s="5" t="s">
        <v>40</v>
      </c>
      <c r="C38" s="5">
        <v>419</v>
      </c>
      <c r="D38" s="24">
        <v>1500</v>
      </c>
      <c r="E38" s="25">
        <f t="shared" si="0"/>
        <v>3.5799522673031028</v>
      </c>
      <c r="F38" s="24">
        <v>9081</v>
      </c>
      <c r="G38" s="25">
        <f t="shared" si="1"/>
        <v>21.673031026252982</v>
      </c>
      <c r="H38" s="26">
        <v>6089</v>
      </c>
      <c r="I38" s="24">
        <v>2738</v>
      </c>
      <c r="J38" s="24">
        <v>15206</v>
      </c>
      <c r="K38" s="20">
        <f t="shared" si="2"/>
        <v>36.291169451073984</v>
      </c>
    </row>
    <row r="39" spans="1:11">
      <c r="A39" s="5" t="s">
        <v>33</v>
      </c>
      <c r="B39" s="5" t="s">
        <v>34</v>
      </c>
      <c r="C39" s="5">
        <v>516</v>
      </c>
      <c r="D39" s="24">
        <v>10000</v>
      </c>
      <c r="E39" s="25">
        <f t="shared" si="0"/>
        <v>19.379844961240309</v>
      </c>
      <c r="F39" s="24">
        <v>11288</v>
      </c>
      <c r="G39" s="25">
        <f t="shared" si="1"/>
        <v>21.875968992248062</v>
      </c>
      <c r="H39" s="26">
        <v>6844</v>
      </c>
      <c r="I39" s="24">
        <v>1906</v>
      </c>
      <c r="J39" s="24">
        <v>10620</v>
      </c>
      <c r="K39" s="20">
        <f t="shared" si="2"/>
        <v>20.581395348837209</v>
      </c>
    </row>
    <row r="40" spans="1:11">
      <c r="A40" s="27"/>
      <c r="B40" s="27"/>
      <c r="C40" s="27"/>
      <c r="D40" s="28"/>
      <c r="E40" s="27"/>
      <c r="F40" s="28"/>
      <c r="G40" s="27"/>
      <c r="H40" s="29"/>
      <c r="I40" s="28"/>
      <c r="J40" s="28"/>
      <c r="K40" s="30"/>
    </row>
    <row r="41" spans="1:11">
      <c r="A41" s="27"/>
      <c r="B41" s="7" t="s">
        <v>78</v>
      </c>
      <c r="C41" s="31">
        <f>AVERAGE(C3:C39)</f>
        <v>603.24324324324323</v>
      </c>
      <c r="D41" s="32">
        <f t="shared" ref="D41:K41" si="3">AVERAGE(D3:D39)</f>
        <v>10147.837837837838</v>
      </c>
      <c r="E41" s="33">
        <f t="shared" si="3"/>
        <v>19.936419586479204</v>
      </c>
      <c r="F41" s="32">
        <f t="shared" si="3"/>
        <v>25152.567567567567</v>
      </c>
      <c r="G41" s="33">
        <f t="shared" si="3"/>
        <v>59.088885802609525</v>
      </c>
      <c r="H41" s="32">
        <f t="shared" si="3"/>
        <v>12849.81081081081</v>
      </c>
      <c r="I41" s="32">
        <f t="shared" si="3"/>
        <v>3433.5135135135133</v>
      </c>
      <c r="J41" s="32">
        <f t="shared" si="3"/>
        <v>23608.891891891893</v>
      </c>
      <c r="K41" s="33">
        <f t="shared" si="3"/>
        <v>58.182398867090171</v>
      </c>
    </row>
    <row r="42" spans="1:11">
      <c r="A42" s="27"/>
      <c r="B42" s="10" t="s">
        <v>79</v>
      </c>
      <c r="C42" s="34">
        <f>MEDIAN(C3:C39)</f>
        <v>718</v>
      </c>
      <c r="D42" s="35">
        <f t="shared" ref="D42:K42" si="4">MEDIAN(D3:D39)</f>
        <v>3875</v>
      </c>
      <c r="E42" s="36">
        <f t="shared" si="4"/>
        <v>4.9627791563275432</v>
      </c>
      <c r="F42" s="35">
        <f t="shared" si="4"/>
        <v>11288</v>
      </c>
      <c r="G42" s="36">
        <f t="shared" si="4"/>
        <v>23.091922005571032</v>
      </c>
      <c r="H42" s="35">
        <f t="shared" si="4"/>
        <v>5466</v>
      </c>
      <c r="I42" s="35">
        <f t="shared" si="4"/>
        <v>2404</v>
      </c>
      <c r="J42" s="35">
        <f t="shared" si="4"/>
        <v>13310</v>
      </c>
      <c r="K42" s="36">
        <f t="shared" si="4"/>
        <v>31.621193666260659</v>
      </c>
    </row>
  </sheetData>
  <conditionalFormatting sqref="A3:K39">
    <cfRule type="expression" dxfId="2" priority="1" stopIfTrue="1">
      <formula>MOD(ROW(),2)=1</formula>
    </cfRule>
  </conditionalFormatting>
  <printOptions horizontalCentered="1"/>
  <pageMargins left="0.2" right="0.2" top="0.5" bottom="0.5" header="0.3" footer="0.3"/>
  <pageSetup orientation="landscape" r:id="rId1"/>
  <headerFooter>
    <oddFooter>&amp;LAnnual Report 2010, Financials under 1,000 Pop&amp;R&amp;P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H39"/>
  <sheetViews>
    <sheetView workbookViewId="0">
      <pane xSplit="2" ySplit="2" topLeftCell="C6" activePane="bottomRight" state="frozen"/>
      <selection pane="topRight" activeCell="C1" sqref="C1"/>
      <selection pane="bottomLeft" activeCell="A3" sqref="A3"/>
      <selection pane="bottomRight" activeCell="A26" sqref="A26:XFD26"/>
    </sheetView>
  </sheetViews>
  <sheetFormatPr defaultRowHeight="15"/>
  <cols>
    <col min="1" max="1" width="37.42578125" customWidth="1"/>
    <col min="2" max="2" width="19.42578125" customWidth="1"/>
    <col min="3" max="3" width="7.140625" customWidth="1"/>
    <col min="4" max="4" width="11" customWidth="1"/>
    <col min="5" max="5" width="10.42578125" customWidth="1"/>
    <col min="6" max="6" width="12.140625" customWidth="1"/>
    <col min="7" max="7" width="11" customWidth="1"/>
  </cols>
  <sheetData>
    <row r="1" spans="1:8" ht="15.75">
      <c r="A1" s="8" t="s">
        <v>81</v>
      </c>
    </row>
    <row r="2" spans="1:8" s="1" customFormat="1" ht="45.75" customHeight="1">
      <c r="A2" s="14" t="s">
        <v>75</v>
      </c>
      <c r="B2" s="14" t="s">
        <v>1</v>
      </c>
      <c r="C2" s="14" t="s">
        <v>0</v>
      </c>
      <c r="D2" s="14" t="s">
        <v>84</v>
      </c>
      <c r="E2" s="14" t="s">
        <v>85</v>
      </c>
      <c r="F2" s="14" t="s">
        <v>86</v>
      </c>
      <c r="G2" s="14" t="s">
        <v>87</v>
      </c>
      <c r="H2" s="11" t="s">
        <v>107</v>
      </c>
    </row>
    <row r="3" spans="1:8">
      <c r="A3" s="5" t="s">
        <v>17</v>
      </c>
      <c r="B3" s="5" t="s">
        <v>18</v>
      </c>
      <c r="C3" s="5">
        <v>566</v>
      </c>
      <c r="D3" s="5">
        <v>0</v>
      </c>
      <c r="E3" s="5">
        <v>0.95</v>
      </c>
      <c r="F3" s="5">
        <v>0.4</v>
      </c>
      <c r="G3" s="5">
        <v>2</v>
      </c>
      <c r="H3" s="5" t="s">
        <v>67</v>
      </c>
    </row>
    <row r="4" spans="1:8">
      <c r="A4" s="5" t="s">
        <v>2</v>
      </c>
      <c r="B4" s="5" t="s">
        <v>3</v>
      </c>
      <c r="C4" s="5">
        <v>821</v>
      </c>
      <c r="D4" s="5">
        <v>0</v>
      </c>
      <c r="E4" s="5">
        <v>0.5</v>
      </c>
      <c r="F4" s="5">
        <v>0.21</v>
      </c>
      <c r="G4" s="5">
        <v>3</v>
      </c>
      <c r="H4" s="5" t="s">
        <v>67</v>
      </c>
    </row>
    <row r="5" spans="1:8">
      <c r="A5" s="5" t="s">
        <v>58</v>
      </c>
      <c r="B5" s="5" t="s">
        <v>59</v>
      </c>
      <c r="C5" s="5">
        <v>852</v>
      </c>
      <c r="D5" s="5">
        <v>0</v>
      </c>
      <c r="E5" s="5">
        <v>0</v>
      </c>
      <c r="F5" s="5">
        <v>0</v>
      </c>
      <c r="G5" s="5">
        <v>0</v>
      </c>
      <c r="H5" s="5" t="s">
        <v>68</v>
      </c>
    </row>
    <row r="6" spans="1:8">
      <c r="A6" s="5" t="s">
        <v>41</v>
      </c>
      <c r="B6" s="5" t="s">
        <v>42</v>
      </c>
      <c r="C6" s="5">
        <v>806</v>
      </c>
      <c r="D6" s="5">
        <v>0</v>
      </c>
      <c r="E6" s="5">
        <v>0.53</v>
      </c>
      <c r="F6" s="5">
        <v>0</v>
      </c>
      <c r="G6" s="5">
        <v>1</v>
      </c>
      <c r="H6" s="5" t="s">
        <v>67</v>
      </c>
    </row>
    <row r="7" spans="1:8">
      <c r="A7" s="5" t="s">
        <v>6</v>
      </c>
      <c r="B7" s="5" t="s">
        <v>7</v>
      </c>
      <c r="C7" s="5">
        <v>934</v>
      </c>
      <c r="D7" s="5">
        <v>0</v>
      </c>
      <c r="E7" s="5">
        <v>0.67</v>
      </c>
      <c r="F7" s="5">
        <v>0.12</v>
      </c>
      <c r="G7" s="5">
        <v>2</v>
      </c>
      <c r="H7" s="5" t="s">
        <v>67</v>
      </c>
    </row>
    <row r="8" spans="1:8">
      <c r="A8" s="5" t="s">
        <v>8</v>
      </c>
      <c r="B8" s="5" t="s">
        <v>9</v>
      </c>
      <c r="C8" s="5">
        <v>781</v>
      </c>
      <c r="D8" s="5">
        <v>0</v>
      </c>
      <c r="E8" s="5">
        <v>0.73</v>
      </c>
      <c r="F8" s="5">
        <v>0</v>
      </c>
      <c r="G8" s="5">
        <v>1</v>
      </c>
      <c r="H8" s="5" t="s">
        <v>67</v>
      </c>
    </row>
    <row r="9" spans="1:8">
      <c r="A9" s="5" t="s">
        <v>12</v>
      </c>
      <c r="B9" s="5" t="s">
        <v>76</v>
      </c>
      <c r="C9" s="5">
        <v>341</v>
      </c>
      <c r="D9" s="5">
        <v>0</v>
      </c>
      <c r="E9" s="5">
        <v>1.27</v>
      </c>
      <c r="F9" s="5">
        <v>0</v>
      </c>
      <c r="G9" s="5">
        <v>2</v>
      </c>
      <c r="H9" s="5" t="s">
        <v>67</v>
      </c>
    </row>
    <row r="10" spans="1:8">
      <c r="A10" s="5" t="s">
        <v>43</v>
      </c>
      <c r="B10" s="5" t="s">
        <v>44</v>
      </c>
      <c r="C10" s="5">
        <v>71</v>
      </c>
      <c r="D10" s="5">
        <v>0</v>
      </c>
      <c r="E10" s="5">
        <v>0.2</v>
      </c>
      <c r="F10" s="5">
        <v>0</v>
      </c>
      <c r="G10" s="5">
        <v>1</v>
      </c>
      <c r="H10" s="5" t="s">
        <v>67</v>
      </c>
    </row>
    <row r="11" spans="1:8">
      <c r="A11" s="5" t="s">
        <v>88</v>
      </c>
      <c r="B11" s="5" t="s">
        <v>89</v>
      </c>
      <c r="C11" s="5">
        <v>928</v>
      </c>
      <c r="D11" s="5">
        <v>0</v>
      </c>
      <c r="E11" s="5">
        <v>0</v>
      </c>
      <c r="F11" s="5"/>
      <c r="G11" s="5">
        <v>0</v>
      </c>
      <c r="H11" s="5" t="s">
        <v>68</v>
      </c>
    </row>
    <row r="12" spans="1:8">
      <c r="A12" s="5" t="s">
        <v>60</v>
      </c>
      <c r="B12" s="5" t="s">
        <v>61</v>
      </c>
      <c r="C12" s="5">
        <v>239</v>
      </c>
      <c r="D12" s="5">
        <v>0</v>
      </c>
      <c r="E12" s="5">
        <v>0</v>
      </c>
      <c r="F12" s="5">
        <v>0</v>
      </c>
      <c r="G12" s="5">
        <v>0</v>
      </c>
      <c r="H12" s="5" t="s">
        <v>68</v>
      </c>
    </row>
    <row r="13" spans="1:8">
      <c r="A13" s="5" t="s">
        <v>54</v>
      </c>
      <c r="B13" s="5" t="s">
        <v>55</v>
      </c>
      <c r="C13" s="5">
        <v>61</v>
      </c>
      <c r="D13" s="5">
        <v>0</v>
      </c>
      <c r="E13" s="5">
        <v>0</v>
      </c>
      <c r="F13" s="5">
        <v>0</v>
      </c>
      <c r="G13" s="5">
        <v>0</v>
      </c>
      <c r="H13" s="5" t="s">
        <v>68</v>
      </c>
    </row>
    <row r="14" spans="1:8">
      <c r="A14" s="5" t="s">
        <v>4</v>
      </c>
      <c r="B14" s="5" t="s">
        <v>5</v>
      </c>
      <c r="C14" s="5">
        <v>824</v>
      </c>
      <c r="D14" s="5">
        <v>0.8</v>
      </c>
      <c r="E14" s="5">
        <v>0.8</v>
      </c>
      <c r="F14" s="5">
        <v>0.6</v>
      </c>
      <c r="G14" s="5">
        <v>5</v>
      </c>
      <c r="H14" s="5" t="s">
        <v>67</v>
      </c>
    </row>
    <row r="15" spans="1:8">
      <c r="A15" s="5" t="s">
        <v>53</v>
      </c>
      <c r="B15" s="5" t="s">
        <v>11</v>
      </c>
      <c r="C15" s="5">
        <v>141</v>
      </c>
      <c r="D15" s="5">
        <v>0</v>
      </c>
      <c r="E15" s="5">
        <v>0.28000000000000003</v>
      </c>
      <c r="F15" s="5">
        <v>0.08</v>
      </c>
      <c r="G15" s="5">
        <v>2</v>
      </c>
      <c r="H15" s="5" t="s">
        <v>67</v>
      </c>
    </row>
    <row r="16" spans="1:8">
      <c r="A16" s="5" t="s">
        <v>25</v>
      </c>
      <c r="B16" s="5" t="s">
        <v>26</v>
      </c>
      <c r="C16" s="5">
        <v>843</v>
      </c>
      <c r="D16" s="5">
        <v>0</v>
      </c>
      <c r="E16" s="5">
        <v>0.73</v>
      </c>
      <c r="F16" s="5">
        <v>0</v>
      </c>
      <c r="G16" s="5">
        <v>1</v>
      </c>
      <c r="H16" s="5" t="s">
        <v>67</v>
      </c>
    </row>
    <row r="17" spans="1:8">
      <c r="A17" s="5" t="s">
        <v>10</v>
      </c>
      <c r="B17" s="5" t="s">
        <v>11</v>
      </c>
      <c r="C17" s="5">
        <v>141</v>
      </c>
      <c r="D17" s="5">
        <v>0</v>
      </c>
      <c r="E17" s="5">
        <v>0.3</v>
      </c>
      <c r="F17" s="5">
        <v>0</v>
      </c>
      <c r="G17" s="5">
        <v>1</v>
      </c>
      <c r="H17" s="5" t="s">
        <v>67</v>
      </c>
    </row>
    <row r="18" spans="1:8">
      <c r="A18" s="5" t="s">
        <v>37</v>
      </c>
      <c r="B18" s="5" t="s">
        <v>38</v>
      </c>
      <c r="C18" s="5">
        <v>230</v>
      </c>
      <c r="D18" s="5">
        <v>0</v>
      </c>
      <c r="E18" s="5">
        <v>0</v>
      </c>
      <c r="F18" s="5">
        <v>0</v>
      </c>
      <c r="G18" s="5">
        <v>0</v>
      </c>
      <c r="H18" s="5" t="s">
        <v>68</v>
      </c>
    </row>
    <row r="19" spans="1:8">
      <c r="A19" s="5" t="s">
        <v>90</v>
      </c>
      <c r="B19" s="5" t="s">
        <v>91</v>
      </c>
      <c r="C19" s="5">
        <v>747</v>
      </c>
      <c r="D19" s="5">
        <v>0</v>
      </c>
      <c r="E19" s="5">
        <v>0</v>
      </c>
      <c r="F19" s="5">
        <v>0</v>
      </c>
      <c r="G19" s="5">
        <v>0</v>
      </c>
      <c r="H19" s="5" t="s">
        <v>68</v>
      </c>
    </row>
    <row r="20" spans="1:8">
      <c r="A20" s="5" t="s">
        <v>62</v>
      </c>
      <c r="B20" s="5" t="s">
        <v>63</v>
      </c>
      <c r="C20" s="5">
        <v>507</v>
      </c>
      <c r="D20" s="5">
        <v>0</v>
      </c>
      <c r="E20" s="5">
        <v>0</v>
      </c>
      <c r="F20" s="5">
        <v>0</v>
      </c>
      <c r="G20" s="5">
        <v>0</v>
      </c>
      <c r="H20" s="5" t="s">
        <v>68</v>
      </c>
    </row>
    <row r="21" spans="1:8">
      <c r="A21" s="5" t="s">
        <v>47</v>
      </c>
      <c r="B21" s="5" t="s">
        <v>48</v>
      </c>
      <c r="C21" s="5">
        <v>69</v>
      </c>
      <c r="D21" s="5">
        <v>0</v>
      </c>
      <c r="E21" s="5">
        <v>0.33</v>
      </c>
      <c r="F21" s="5">
        <v>0.02</v>
      </c>
      <c r="G21" s="5">
        <v>3</v>
      </c>
      <c r="H21" s="5" t="s">
        <v>67</v>
      </c>
    </row>
    <row r="22" spans="1:8">
      <c r="A22" s="5" t="s">
        <v>51</v>
      </c>
      <c r="B22" s="5" t="s">
        <v>52</v>
      </c>
      <c r="C22" s="5">
        <v>890</v>
      </c>
      <c r="D22" s="5">
        <v>0</v>
      </c>
      <c r="E22" s="5">
        <v>0</v>
      </c>
      <c r="F22" s="5">
        <v>0</v>
      </c>
      <c r="G22" s="5"/>
      <c r="H22" s="5" t="s">
        <v>68</v>
      </c>
    </row>
    <row r="23" spans="1:8">
      <c r="A23" s="5" t="s">
        <v>21</v>
      </c>
      <c r="B23" s="5" t="s">
        <v>22</v>
      </c>
      <c r="C23" s="5">
        <v>686</v>
      </c>
      <c r="D23" s="5">
        <v>0</v>
      </c>
      <c r="E23" s="5">
        <v>0</v>
      </c>
      <c r="F23" s="5">
        <v>0.2</v>
      </c>
      <c r="G23" s="5">
        <v>1</v>
      </c>
      <c r="H23" s="5" t="s">
        <v>67</v>
      </c>
    </row>
    <row r="24" spans="1:8">
      <c r="A24" s="5" t="s">
        <v>35</v>
      </c>
      <c r="B24" s="5" t="s">
        <v>36</v>
      </c>
      <c r="C24" s="5">
        <v>718</v>
      </c>
      <c r="D24" s="5">
        <v>0</v>
      </c>
      <c r="E24" s="5">
        <v>0.2</v>
      </c>
      <c r="F24" s="5">
        <v>0</v>
      </c>
      <c r="G24" s="5">
        <v>1</v>
      </c>
      <c r="H24" s="5" t="s">
        <v>67</v>
      </c>
    </row>
    <row r="25" spans="1:8">
      <c r="A25" s="5" t="s">
        <v>23</v>
      </c>
      <c r="B25" s="5" t="s">
        <v>24</v>
      </c>
      <c r="C25" s="5">
        <v>757</v>
      </c>
      <c r="D25" s="5">
        <v>0</v>
      </c>
      <c r="E25" s="5">
        <v>0.25</v>
      </c>
      <c r="F25" s="5">
        <v>0</v>
      </c>
      <c r="G25" s="5">
        <v>1</v>
      </c>
      <c r="H25" s="5" t="s">
        <v>67</v>
      </c>
    </row>
    <row r="26" spans="1:8">
      <c r="A26" s="5" t="s">
        <v>92</v>
      </c>
      <c r="B26" s="5" t="s">
        <v>93</v>
      </c>
      <c r="C26" s="5">
        <v>892</v>
      </c>
      <c r="D26" s="5">
        <v>0</v>
      </c>
      <c r="E26" s="5">
        <v>0.5</v>
      </c>
      <c r="F26" s="5">
        <v>0.45</v>
      </c>
      <c r="G26" s="5">
        <v>4</v>
      </c>
      <c r="H26" s="5" t="s">
        <v>67</v>
      </c>
    </row>
    <row r="27" spans="1:8">
      <c r="A27" s="5" t="s">
        <v>49</v>
      </c>
      <c r="B27" s="5" t="s">
        <v>50</v>
      </c>
      <c r="C27" s="5">
        <v>672</v>
      </c>
      <c r="D27" s="5">
        <v>0</v>
      </c>
      <c r="E27" s="5">
        <v>0</v>
      </c>
      <c r="F27" s="5">
        <v>0</v>
      </c>
      <c r="G27" s="5">
        <v>0</v>
      </c>
      <c r="H27" s="5" t="s">
        <v>68</v>
      </c>
    </row>
    <row r="28" spans="1:8">
      <c r="A28" s="5" t="s">
        <v>64</v>
      </c>
      <c r="B28" s="5" t="s">
        <v>65</v>
      </c>
      <c r="C28" s="5">
        <v>840</v>
      </c>
      <c r="D28" s="5">
        <v>0</v>
      </c>
      <c r="E28" s="5">
        <v>0</v>
      </c>
      <c r="F28" s="5">
        <v>0</v>
      </c>
      <c r="G28" s="5">
        <v>0</v>
      </c>
      <c r="H28" s="5" t="s">
        <v>68</v>
      </c>
    </row>
    <row r="29" spans="1:8">
      <c r="A29" s="5" t="s">
        <v>27</v>
      </c>
      <c r="B29" s="5" t="s">
        <v>28</v>
      </c>
      <c r="C29" s="5">
        <v>832</v>
      </c>
      <c r="D29" s="5">
        <v>0</v>
      </c>
      <c r="E29" s="5">
        <v>0.5</v>
      </c>
      <c r="F29" s="5">
        <v>0.05</v>
      </c>
      <c r="G29" s="5">
        <v>2</v>
      </c>
      <c r="H29" s="5" t="s">
        <v>67</v>
      </c>
    </row>
    <row r="30" spans="1:8">
      <c r="A30" s="5" t="s">
        <v>15</v>
      </c>
      <c r="B30" s="5" t="s">
        <v>16</v>
      </c>
      <c r="C30" s="5">
        <v>73</v>
      </c>
      <c r="D30" s="5">
        <v>0</v>
      </c>
      <c r="E30" s="5">
        <v>0.23</v>
      </c>
      <c r="F30" s="5">
        <v>0.15</v>
      </c>
      <c r="G30" s="5">
        <v>2</v>
      </c>
      <c r="H30" s="5" t="s">
        <v>67</v>
      </c>
    </row>
    <row r="31" spans="1:8">
      <c r="A31" s="5" t="s">
        <v>31</v>
      </c>
      <c r="B31" s="5" t="s">
        <v>32</v>
      </c>
      <c r="C31" s="5">
        <v>892</v>
      </c>
      <c r="D31" s="5">
        <v>0</v>
      </c>
      <c r="E31" s="5">
        <v>0.38</v>
      </c>
      <c r="F31" s="5">
        <v>0</v>
      </c>
      <c r="G31" s="5">
        <v>1</v>
      </c>
      <c r="H31" s="5" t="s">
        <v>67</v>
      </c>
    </row>
    <row r="32" spans="1:8">
      <c r="A32" s="5" t="s">
        <v>19</v>
      </c>
      <c r="B32" s="5" t="s">
        <v>20</v>
      </c>
      <c r="C32" s="5">
        <v>664</v>
      </c>
      <c r="D32" s="5">
        <v>0</v>
      </c>
      <c r="E32" s="5">
        <v>0.35</v>
      </c>
      <c r="F32" s="5">
        <v>0</v>
      </c>
      <c r="G32" s="5">
        <v>2</v>
      </c>
      <c r="H32" s="5" t="s">
        <v>67</v>
      </c>
    </row>
    <row r="33" spans="1:8">
      <c r="A33" s="5" t="s">
        <v>29</v>
      </c>
      <c r="B33" s="5" t="s">
        <v>30</v>
      </c>
      <c r="C33" s="5">
        <v>848</v>
      </c>
      <c r="D33" s="5">
        <v>0</v>
      </c>
      <c r="E33" s="5">
        <v>0.25</v>
      </c>
      <c r="F33" s="5">
        <v>0</v>
      </c>
      <c r="G33" s="5">
        <v>1</v>
      </c>
      <c r="H33" s="5" t="s">
        <v>67</v>
      </c>
    </row>
    <row r="34" spans="1:8">
      <c r="A34" s="5" t="s">
        <v>45</v>
      </c>
      <c r="B34" s="5" t="s">
        <v>46</v>
      </c>
      <c r="C34" s="5">
        <v>606</v>
      </c>
      <c r="D34" s="5">
        <v>0</v>
      </c>
      <c r="E34" s="5">
        <v>0.48</v>
      </c>
      <c r="F34" s="5">
        <v>0.56999999999999995</v>
      </c>
      <c r="G34" s="5">
        <v>3</v>
      </c>
      <c r="H34" s="5" t="s">
        <v>67</v>
      </c>
    </row>
    <row r="35" spans="1:8">
      <c r="A35" s="5" t="s">
        <v>13</v>
      </c>
      <c r="B35" s="5" t="s">
        <v>14</v>
      </c>
      <c r="C35" s="5">
        <v>784</v>
      </c>
      <c r="D35" s="5">
        <v>0</v>
      </c>
      <c r="E35" s="5">
        <v>0.83</v>
      </c>
      <c r="F35" s="5">
        <v>0</v>
      </c>
      <c r="G35" s="5">
        <v>1</v>
      </c>
      <c r="H35" s="5" t="s">
        <v>67</v>
      </c>
    </row>
    <row r="36" spans="1:8">
      <c r="A36" s="5" t="s">
        <v>56</v>
      </c>
      <c r="B36" s="5" t="s">
        <v>57</v>
      </c>
      <c r="C36" s="5">
        <v>332</v>
      </c>
      <c r="D36" s="5">
        <v>0</v>
      </c>
      <c r="E36" s="5">
        <v>0.5</v>
      </c>
      <c r="F36" s="5">
        <v>0.15</v>
      </c>
      <c r="G36" s="5">
        <v>2</v>
      </c>
      <c r="H36" s="5" t="s">
        <v>67</v>
      </c>
    </row>
    <row r="37" spans="1:8">
      <c r="A37" s="5" t="s">
        <v>94</v>
      </c>
      <c r="B37" s="5" t="s">
        <v>95</v>
      </c>
      <c r="C37" s="5">
        <v>997</v>
      </c>
      <c r="D37" s="5">
        <v>0</v>
      </c>
      <c r="E37" s="5">
        <v>0.25</v>
      </c>
      <c r="F37" s="5">
        <v>0</v>
      </c>
      <c r="G37" s="5">
        <v>1</v>
      </c>
      <c r="H37" s="5" t="s">
        <v>67</v>
      </c>
    </row>
    <row r="38" spans="1:8">
      <c r="A38" s="5" t="s">
        <v>39</v>
      </c>
      <c r="B38" s="5" t="s">
        <v>40</v>
      </c>
      <c r="C38" s="5">
        <v>419</v>
      </c>
      <c r="D38" s="5">
        <v>0</v>
      </c>
      <c r="E38" s="5">
        <v>0.25</v>
      </c>
      <c r="F38" s="5">
        <v>0</v>
      </c>
      <c r="G38" s="5">
        <v>1</v>
      </c>
      <c r="H38" s="5" t="s">
        <v>67</v>
      </c>
    </row>
    <row r="39" spans="1:8">
      <c r="A39" s="5" t="s">
        <v>33</v>
      </c>
      <c r="B39" s="5" t="s">
        <v>34</v>
      </c>
      <c r="C39" s="5">
        <v>516</v>
      </c>
      <c r="D39" s="5">
        <v>0</v>
      </c>
      <c r="E39" s="5">
        <v>0.25</v>
      </c>
      <c r="F39" s="5">
        <v>0.25</v>
      </c>
      <c r="G39" s="5">
        <v>3</v>
      </c>
      <c r="H39" s="5" t="s">
        <v>67</v>
      </c>
    </row>
  </sheetData>
  <conditionalFormatting sqref="A3:H39">
    <cfRule type="expression" dxfId="1" priority="1" stopIfTrue="1">
      <formula>MOD(ROW(),2)=0</formula>
    </cfRule>
  </conditionalFormatting>
  <printOptions horizontalCentered="1"/>
  <pageMargins left="0" right="0" top="0.5" bottom="0.5" header="0.3" footer="0.3"/>
  <pageSetup orientation="landscape" r:id="rId1"/>
  <headerFooter>
    <oddFooter>&amp;LAnnual Report 2010, FTE Paid Staff under 1,000 Pop&amp;R&amp;P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L4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6" sqref="A26:XFD26"/>
    </sheetView>
  </sheetViews>
  <sheetFormatPr defaultRowHeight="15"/>
  <cols>
    <col min="1" max="1" width="30.85546875" customWidth="1"/>
    <col min="2" max="2" width="17.28515625" customWidth="1"/>
    <col min="3" max="3" width="6" customWidth="1"/>
    <col min="4" max="4" width="8.5703125" style="6" customWidth="1"/>
    <col min="5" max="5" width="8.7109375" style="6" customWidth="1"/>
    <col min="6" max="6" width="8.42578125" style="2" customWidth="1"/>
    <col min="7" max="7" width="10.28515625" customWidth="1"/>
    <col min="8" max="8" width="8.7109375" style="6" customWidth="1"/>
    <col min="9" max="9" width="11.28515625" customWidth="1"/>
    <col min="10" max="10" width="6.7109375" style="21" customWidth="1"/>
    <col min="11" max="11" width="8.42578125" style="6" customWidth="1"/>
    <col min="12" max="12" width="7.7109375" style="9" customWidth="1"/>
  </cols>
  <sheetData>
    <row r="1" spans="1:12" ht="15.75">
      <c r="A1" s="8" t="s">
        <v>80</v>
      </c>
    </row>
    <row r="2" spans="1:12" s="1" customFormat="1" ht="59.25" customHeight="1">
      <c r="A2" s="11" t="s">
        <v>75</v>
      </c>
      <c r="B2" s="11" t="s">
        <v>1</v>
      </c>
      <c r="C2" s="11" t="s">
        <v>0</v>
      </c>
      <c r="D2" s="15" t="s">
        <v>108</v>
      </c>
      <c r="E2" s="15" t="s">
        <v>109</v>
      </c>
      <c r="F2" s="16" t="s">
        <v>97</v>
      </c>
      <c r="G2" s="11" t="s">
        <v>96</v>
      </c>
      <c r="H2" s="15" t="s">
        <v>99</v>
      </c>
      <c r="I2" s="11" t="s">
        <v>98</v>
      </c>
      <c r="J2" s="22" t="s">
        <v>100</v>
      </c>
      <c r="K2" s="15" t="s">
        <v>101</v>
      </c>
      <c r="L2" s="17" t="s">
        <v>102</v>
      </c>
    </row>
    <row r="3" spans="1:12">
      <c r="A3" s="5" t="s">
        <v>17</v>
      </c>
      <c r="B3" s="5" t="s">
        <v>18</v>
      </c>
      <c r="C3" s="5">
        <v>566</v>
      </c>
      <c r="D3" s="5">
        <v>18</v>
      </c>
      <c r="E3" s="5">
        <v>174</v>
      </c>
      <c r="F3" s="5">
        <v>25</v>
      </c>
      <c r="G3" s="5">
        <v>277</v>
      </c>
      <c r="H3" s="5">
        <v>2055</v>
      </c>
      <c r="I3" s="5">
        <v>9251</v>
      </c>
      <c r="J3" s="37">
        <v>168</v>
      </c>
      <c r="K3" s="5">
        <v>29</v>
      </c>
      <c r="L3" s="5">
        <v>0</v>
      </c>
    </row>
    <row r="4" spans="1:12">
      <c r="A4" s="5" t="s">
        <v>2</v>
      </c>
      <c r="B4" s="5" t="s">
        <v>3</v>
      </c>
      <c r="C4" s="5">
        <v>821</v>
      </c>
      <c r="D4" s="5">
        <v>2</v>
      </c>
      <c r="E4" s="5">
        <v>12</v>
      </c>
      <c r="F4" s="5">
        <v>2</v>
      </c>
      <c r="G4" s="5">
        <v>11</v>
      </c>
      <c r="H4" s="5">
        <v>875</v>
      </c>
      <c r="I4" s="5">
        <v>4488</v>
      </c>
      <c r="J4" s="37">
        <v>0</v>
      </c>
      <c r="K4" s="5">
        <v>57</v>
      </c>
      <c r="L4" s="5">
        <v>0</v>
      </c>
    </row>
    <row r="5" spans="1:12">
      <c r="A5" s="5" t="s">
        <v>58</v>
      </c>
      <c r="B5" s="5" t="s">
        <v>59</v>
      </c>
      <c r="C5" s="5">
        <v>852</v>
      </c>
      <c r="D5" s="5">
        <v>1</v>
      </c>
      <c r="E5" s="5">
        <v>12</v>
      </c>
      <c r="F5" s="5">
        <v>1</v>
      </c>
      <c r="G5" s="5">
        <v>8</v>
      </c>
      <c r="H5" s="5">
        <v>288</v>
      </c>
      <c r="I5" s="5">
        <v>56</v>
      </c>
      <c r="J5" s="37">
        <v>0</v>
      </c>
      <c r="K5" s="5">
        <v>1</v>
      </c>
      <c r="L5" s="5">
        <v>0</v>
      </c>
    </row>
    <row r="6" spans="1:12">
      <c r="A6" s="5" t="s">
        <v>41</v>
      </c>
      <c r="B6" s="5" t="s">
        <v>42</v>
      </c>
      <c r="C6" s="5">
        <v>806</v>
      </c>
      <c r="D6" s="5">
        <v>28</v>
      </c>
      <c r="E6" s="5">
        <v>463</v>
      </c>
      <c r="F6" s="5">
        <v>14</v>
      </c>
      <c r="G6" s="5">
        <v>176</v>
      </c>
      <c r="H6" s="5">
        <v>523</v>
      </c>
      <c r="I6" s="5">
        <v>3841</v>
      </c>
      <c r="J6" s="37">
        <v>500</v>
      </c>
      <c r="K6" s="5">
        <v>43</v>
      </c>
      <c r="L6" s="5">
        <v>4</v>
      </c>
    </row>
    <row r="7" spans="1:12">
      <c r="A7" s="5" t="s">
        <v>6</v>
      </c>
      <c r="B7" s="5" t="s">
        <v>7</v>
      </c>
      <c r="C7" s="5">
        <v>934</v>
      </c>
      <c r="D7" s="5">
        <v>78</v>
      </c>
      <c r="E7" s="5">
        <v>842</v>
      </c>
      <c r="F7" s="5">
        <v>31</v>
      </c>
      <c r="G7" s="5">
        <v>212</v>
      </c>
      <c r="H7" s="5">
        <v>571</v>
      </c>
      <c r="I7" s="5">
        <v>6107</v>
      </c>
      <c r="J7" s="37">
        <v>191</v>
      </c>
      <c r="K7" s="5">
        <v>122</v>
      </c>
      <c r="L7" s="5">
        <v>6</v>
      </c>
    </row>
    <row r="8" spans="1:12">
      <c r="A8" s="5" t="s">
        <v>8</v>
      </c>
      <c r="B8" s="5" t="s">
        <v>9</v>
      </c>
      <c r="C8" s="5">
        <v>781</v>
      </c>
      <c r="D8" s="5">
        <v>62</v>
      </c>
      <c r="E8" s="5">
        <v>650</v>
      </c>
      <c r="F8" s="5">
        <v>16</v>
      </c>
      <c r="G8" s="5">
        <v>300</v>
      </c>
      <c r="H8" s="5">
        <v>1020</v>
      </c>
      <c r="I8" s="5">
        <v>4500</v>
      </c>
      <c r="J8" s="37">
        <v>500</v>
      </c>
      <c r="K8" s="5">
        <v>126</v>
      </c>
      <c r="L8" s="5">
        <v>6</v>
      </c>
    </row>
    <row r="9" spans="1:12">
      <c r="A9" s="5" t="s">
        <v>12</v>
      </c>
      <c r="B9" s="5" t="s">
        <v>76</v>
      </c>
      <c r="C9" s="5">
        <v>341</v>
      </c>
      <c r="D9" s="5">
        <v>90</v>
      </c>
      <c r="E9" s="5">
        <v>1648</v>
      </c>
      <c r="F9" s="5">
        <v>27</v>
      </c>
      <c r="G9" s="5">
        <v>357</v>
      </c>
      <c r="H9" s="5">
        <v>1600</v>
      </c>
      <c r="I9" s="5">
        <v>15218</v>
      </c>
      <c r="J9" s="37">
        <v>700</v>
      </c>
      <c r="K9" s="5">
        <v>99</v>
      </c>
      <c r="L9" s="5">
        <v>3</v>
      </c>
    </row>
    <row r="10" spans="1:12">
      <c r="A10" s="5" t="s">
        <v>43</v>
      </c>
      <c r="B10" s="5" t="s">
        <v>44</v>
      </c>
      <c r="C10" s="5">
        <v>71</v>
      </c>
      <c r="D10" s="5">
        <v>12</v>
      </c>
      <c r="E10" s="5">
        <v>325</v>
      </c>
      <c r="F10" s="5">
        <v>2</v>
      </c>
      <c r="G10" s="5">
        <v>15</v>
      </c>
      <c r="H10" s="5">
        <v>230</v>
      </c>
      <c r="I10" s="5">
        <v>600</v>
      </c>
      <c r="J10" s="37">
        <v>18</v>
      </c>
      <c r="K10" s="5">
        <v>7</v>
      </c>
      <c r="L10" s="5">
        <v>0</v>
      </c>
    </row>
    <row r="11" spans="1:12">
      <c r="A11" s="5" t="s">
        <v>88</v>
      </c>
      <c r="B11" s="5" t="s">
        <v>89</v>
      </c>
      <c r="C11" s="5">
        <v>928</v>
      </c>
      <c r="D11" s="5">
        <v>2</v>
      </c>
      <c r="E11" s="5">
        <v>25</v>
      </c>
      <c r="F11" s="5">
        <v>2</v>
      </c>
      <c r="G11" s="5">
        <v>20</v>
      </c>
      <c r="H11" s="5">
        <v>265</v>
      </c>
      <c r="I11" s="5">
        <v>395</v>
      </c>
      <c r="J11" s="37">
        <v>0</v>
      </c>
      <c r="K11" s="5">
        <v>1</v>
      </c>
      <c r="L11" s="5">
        <v>0</v>
      </c>
    </row>
    <row r="12" spans="1:12">
      <c r="A12" s="5" t="s">
        <v>60</v>
      </c>
      <c r="B12" s="5" t="s">
        <v>61</v>
      </c>
      <c r="C12" s="5">
        <v>239</v>
      </c>
      <c r="D12" s="5">
        <v>1</v>
      </c>
      <c r="E12" s="5">
        <v>1</v>
      </c>
      <c r="F12" s="5">
        <v>3</v>
      </c>
      <c r="G12" s="5">
        <v>33</v>
      </c>
      <c r="H12" s="5">
        <v>156</v>
      </c>
      <c r="I12" s="5">
        <v>220</v>
      </c>
      <c r="J12" s="37">
        <v>50</v>
      </c>
      <c r="K12" s="5">
        <v>0</v>
      </c>
      <c r="L12" s="5">
        <v>0</v>
      </c>
    </row>
    <row r="13" spans="1:12">
      <c r="A13" s="5" t="s">
        <v>54</v>
      </c>
      <c r="B13" s="5" t="s">
        <v>55</v>
      </c>
      <c r="C13" s="5">
        <v>61</v>
      </c>
      <c r="D13" s="5">
        <v>10</v>
      </c>
      <c r="E13" s="5">
        <v>40</v>
      </c>
      <c r="F13" s="5">
        <v>1</v>
      </c>
      <c r="G13" s="5">
        <v>50</v>
      </c>
      <c r="H13" s="5">
        <v>50</v>
      </c>
      <c r="I13" s="5">
        <v>1900</v>
      </c>
      <c r="J13" s="37">
        <v>120</v>
      </c>
      <c r="K13" s="5">
        <v>0</v>
      </c>
      <c r="L13" s="5">
        <v>0</v>
      </c>
    </row>
    <row r="14" spans="1:12">
      <c r="A14" s="5" t="s">
        <v>4</v>
      </c>
      <c r="B14" s="5" t="s">
        <v>5</v>
      </c>
      <c r="C14" s="5">
        <v>824</v>
      </c>
      <c r="D14" s="5">
        <v>61</v>
      </c>
      <c r="E14" s="5">
        <v>208</v>
      </c>
      <c r="F14" s="5">
        <v>29</v>
      </c>
      <c r="G14" s="5">
        <v>1374</v>
      </c>
      <c r="H14" s="5">
        <v>2550</v>
      </c>
      <c r="I14" s="5">
        <v>12500</v>
      </c>
      <c r="J14" s="37">
        <v>1300</v>
      </c>
      <c r="K14" s="5">
        <v>261</v>
      </c>
      <c r="L14" s="5">
        <v>43</v>
      </c>
    </row>
    <row r="15" spans="1:12">
      <c r="A15" s="5" t="s">
        <v>53</v>
      </c>
      <c r="B15" s="5" t="s">
        <v>11</v>
      </c>
      <c r="C15" s="5">
        <v>141</v>
      </c>
      <c r="D15" s="5">
        <v>3</v>
      </c>
      <c r="E15" s="5">
        <v>12</v>
      </c>
      <c r="F15" s="5">
        <v>4</v>
      </c>
      <c r="G15" s="5">
        <v>175</v>
      </c>
      <c r="H15" s="5">
        <v>230</v>
      </c>
      <c r="I15" s="5">
        <v>1746</v>
      </c>
      <c r="J15" s="37">
        <v>50</v>
      </c>
      <c r="K15" s="5">
        <v>26</v>
      </c>
      <c r="L15" s="5">
        <v>0</v>
      </c>
    </row>
    <row r="16" spans="1:12">
      <c r="A16" s="5" t="s">
        <v>25</v>
      </c>
      <c r="B16" s="5" t="s">
        <v>26</v>
      </c>
      <c r="C16" s="5">
        <v>843</v>
      </c>
      <c r="D16" s="5">
        <v>0</v>
      </c>
      <c r="E16" s="5">
        <v>0</v>
      </c>
      <c r="F16" s="5">
        <v>0</v>
      </c>
      <c r="G16" s="5">
        <v>0</v>
      </c>
      <c r="H16" s="5">
        <v>618</v>
      </c>
      <c r="I16" s="5">
        <v>450</v>
      </c>
      <c r="J16" s="37">
        <v>45</v>
      </c>
      <c r="K16" s="5">
        <v>0</v>
      </c>
      <c r="L16" s="5">
        <v>0</v>
      </c>
    </row>
    <row r="17" spans="1:12">
      <c r="A17" s="5" t="s">
        <v>10</v>
      </c>
      <c r="B17" s="5" t="s">
        <v>11</v>
      </c>
      <c r="C17" s="5">
        <v>141</v>
      </c>
      <c r="D17" s="5">
        <v>111</v>
      </c>
      <c r="E17" s="5">
        <v>334</v>
      </c>
      <c r="F17" s="5">
        <v>20</v>
      </c>
      <c r="G17" s="5">
        <v>293</v>
      </c>
      <c r="H17" s="5">
        <v>401</v>
      </c>
      <c r="I17" s="5">
        <v>5095</v>
      </c>
      <c r="J17" s="37">
        <v>0</v>
      </c>
      <c r="K17" s="5">
        <v>0</v>
      </c>
      <c r="L17" s="5">
        <v>0</v>
      </c>
    </row>
    <row r="18" spans="1:12">
      <c r="A18" s="5" t="s">
        <v>37</v>
      </c>
      <c r="B18" s="5" t="s">
        <v>38</v>
      </c>
      <c r="C18" s="5">
        <v>230</v>
      </c>
      <c r="D18" s="5">
        <v>49</v>
      </c>
      <c r="E18" s="5">
        <v>920</v>
      </c>
      <c r="F18" s="5">
        <v>18</v>
      </c>
      <c r="G18" s="5">
        <v>160</v>
      </c>
      <c r="H18" s="5">
        <v>832</v>
      </c>
      <c r="I18" s="5">
        <v>4723</v>
      </c>
      <c r="J18" s="37">
        <v>24</v>
      </c>
      <c r="K18" s="5">
        <v>12</v>
      </c>
      <c r="L18" s="5">
        <v>0</v>
      </c>
    </row>
    <row r="19" spans="1:12">
      <c r="A19" s="5" t="s">
        <v>90</v>
      </c>
      <c r="B19" s="5" t="s">
        <v>91</v>
      </c>
      <c r="C19" s="5">
        <v>747</v>
      </c>
      <c r="D19" s="5">
        <v>17</v>
      </c>
      <c r="E19" s="5">
        <v>240</v>
      </c>
      <c r="F19" s="5">
        <v>24</v>
      </c>
      <c r="G19" s="5">
        <v>282</v>
      </c>
      <c r="H19" s="5">
        <v>570</v>
      </c>
      <c r="I19" s="5">
        <v>3744</v>
      </c>
      <c r="J19" s="37">
        <v>3200</v>
      </c>
      <c r="K19" s="5">
        <v>0</v>
      </c>
      <c r="L19" s="5">
        <v>0</v>
      </c>
    </row>
    <row r="20" spans="1:12">
      <c r="A20" s="5" t="s">
        <v>62</v>
      </c>
      <c r="B20" s="5" t="s">
        <v>63</v>
      </c>
      <c r="C20" s="5">
        <v>507</v>
      </c>
      <c r="D20" s="5">
        <v>4</v>
      </c>
      <c r="E20" s="5">
        <v>20</v>
      </c>
      <c r="F20" s="5">
        <v>0</v>
      </c>
      <c r="G20" s="5">
        <v>0</v>
      </c>
      <c r="H20" s="5"/>
      <c r="I20" s="5">
        <v>350</v>
      </c>
      <c r="J20" s="37">
        <v>62</v>
      </c>
      <c r="K20" s="5">
        <v>0</v>
      </c>
      <c r="L20" s="5">
        <v>0</v>
      </c>
    </row>
    <row r="21" spans="1:12">
      <c r="A21" s="5" t="s">
        <v>47</v>
      </c>
      <c r="B21" s="5" t="s">
        <v>48</v>
      </c>
      <c r="C21" s="5">
        <v>69</v>
      </c>
      <c r="D21" s="5">
        <v>19</v>
      </c>
      <c r="E21" s="5">
        <v>175</v>
      </c>
      <c r="F21" s="5">
        <v>11</v>
      </c>
      <c r="G21" s="5">
        <v>350</v>
      </c>
      <c r="H21" s="5">
        <v>400</v>
      </c>
      <c r="I21" s="5">
        <v>1650</v>
      </c>
      <c r="J21" s="37">
        <v>80</v>
      </c>
      <c r="K21" s="5">
        <v>60</v>
      </c>
      <c r="L21" s="5">
        <v>0</v>
      </c>
    </row>
    <row r="22" spans="1:12">
      <c r="A22" s="5" t="s">
        <v>51</v>
      </c>
      <c r="B22" s="5" t="s">
        <v>52</v>
      </c>
      <c r="C22" s="5">
        <v>890</v>
      </c>
      <c r="D22" s="5">
        <v>0</v>
      </c>
      <c r="E22" s="5">
        <v>0</v>
      </c>
      <c r="F22" s="5">
        <v>2</v>
      </c>
      <c r="G22" s="5">
        <v>96</v>
      </c>
      <c r="H22" s="5">
        <v>369</v>
      </c>
      <c r="I22" s="5">
        <v>393</v>
      </c>
      <c r="J22" s="23" t="s">
        <v>66</v>
      </c>
      <c r="K22" s="5">
        <v>0</v>
      </c>
      <c r="L22" s="5">
        <v>0</v>
      </c>
    </row>
    <row r="23" spans="1:12">
      <c r="A23" s="5" t="s">
        <v>21</v>
      </c>
      <c r="B23" s="5" t="s">
        <v>22</v>
      </c>
      <c r="C23" s="5">
        <v>686</v>
      </c>
      <c r="D23" s="5">
        <v>1</v>
      </c>
      <c r="E23" s="5">
        <v>20</v>
      </c>
      <c r="F23" s="5">
        <v>10</v>
      </c>
      <c r="G23" s="5">
        <v>40</v>
      </c>
      <c r="H23" s="5">
        <v>225</v>
      </c>
      <c r="I23" s="5">
        <v>2100</v>
      </c>
      <c r="J23" s="37">
        <v>5</v>
      </c>
      <c r="K23" s="5">
        <v>59</v>
      </c>
      <c r="L23" s="5">
        <v>0</v>
      </c>
    </row>
    <row r="24" spans="1:12">
      <c r="A24" s="5" t="s">
        <v>35</v>
      </c>
      <c r="B24" s="5" t="s">
        <v>36</v>
      </c>
      <c r="C24" s="5">
        <v>718</v>
      </c>
      <c r="D24" s="5">
        <v>1</v>
      </c>
      <c r="E24" s="5">
        <v>0</v>
      </c>
      <c r="F24" s="5">
        <v>15</v>
      </c>
      <c r="G24" s="5">
        <v>150</v>
      </c>
      <c r="H24" s="5">
        <v>730</v>
      </c>
      <c r="I24" s="5">
        <v>791</v>
      </c>
      <c r="J24" s="37">
        <v>15</v>
      </c>
      <c r="K24" s="5">
        <v>5</v>
      </c>
      <c r="L24" s="5">
        <v>0</v>
      </c>
    </row>
    <row r="25" spans="1:12">
      <c r="A25" s="5" t="s">
        <v>23</v>
      </c>
      <c r="B25" s="5" t="s">
        <v>24</v>
      </c>
      <c r="C25" s="5">
        <v>757</v>
      </c>
      <c r="D25" s="5">
        <v>13</v>
      </c>
      <c r="E25" s="5">
        <v>86</v>
      </c>
      <c r="F25" s="5">
        <v>15</v>
      </c>
      <c r="G25" s="5">
        <v>60</v>
      </c>
      <c r="H25" s="5">
        <v>202</v>
      </c>
      <c r="I25" s="5">
        <v>1530</v>
      </c>
      <c r="J25" s="37">
        <v>24</v>
      </c>
      <c r="K25" s="5">
        <v>140</v>
      </c>
      <c r="L25" s="5">
        <v>0</v>
      </c>
    </row>
    <row r="26" spans="1:12">
      <c r="A26" s="5" t="s">
        <v>92</v>
      </c>
      <c r="B26" s="5" t="s">
        <v>93</v>
      </c>
      <c r="C26" s="5">
        <v>892</v>
      </c>
      <c r="D26" s="5">
        <v>1</v>
      </c>
      <c r="E26" s="5">
        <v>30</v>
      </c>
      <c r="F26" s="5">
        <v>0</v>
      </c>
      <c r="G26" s="5">
        <v>0</v>
      </c>
      <c r="H26" s="5">
        <v>1618</v>
      </c>
      <c r="I26" s="5">
        <v>14500</v>
      </c>
      <c r="J26" s="37">
        <v>360</v>
      </c>
      <c r="K26" s="5">
        <v>70</v>
      </c>
      <c r="L26" s="5">
        <v>0</v>
      </c>
    </row>
    <row r="27" spans="1:12">
      <c r="A27" s="5" t="s">
        <v>49</v>
      </c>
      <c r="B27" s="5" t="s">
        <v>50</v>
      </c>
      <c r="C27" s="5">
        <v>672</v>
      </c>
      <c r="D27" s="5">
        <v>0</v>
      </c>
      <c r="E27" s="5">
        <v>0</v>
      </c>
      <c r="F27" s="5">
        <v>0</v>
      </c>
      <c r="G27" s="5">
        <v>0</v>
      </c>
      <c r="H27" s="5">
        <v>100</v>
      </c>
      <c r="I27" s="5"/>
      <c r="J27" s="37">
        <v>0</v>
      </c>
      <c r="K27" s="5">
        <v>0</v>
      </c>
      <c r="L27" s="5">
        <v>0</v>
      </c>
    </row>
    <row r="28" spans="1:12">
      <c r="A28" s="5" t="s">
        <v>64</v>
      </c>
      <c r="B28" s="5" t="s">
        <v>65</v>
      </c>
      <c r="C28" s="5">
        <v>840</v>
      </c>
      <c r="D28" s="5">
        <v>3</v>
      </c>
      <c r="E28" s="5">
        <v>106</v>
      </c>
      <c r="F28" s="5">
        <v>27</v>
      </c>
      <c r="G28" s="5">
        <v>374</v>
      </c>
      <c r="H28" s="5">
        <v>522</v>
      </c>
      <c r="I28" s="5">
        <v>2353</v>
      </c>
      <c r="J28" s="37">
        <v>185</v>
      </c>
      <c r="K28" s="5">
        <v>342</v>
      </c>
      <c r="L28" s="5">
        <v>246</v>
      </c>
    </row>
    <row r="29" spans="1:12">
      <c r="A29" s="5" t="s">
        <v>27</v>
      </c>
      <c r="B29" s="5" t="s">
        <v>28</v>
      </c>
      <c r="C29" s="5">
        <v>832</v>
      </c>
      <c r="D29" s="5">
        <v>1</v>
      </c>
      <c r="E29" s="5">
        <v>0</v>
      </c>
      <c r="F29" s="5">
        <v>1</v>
      </c>
      <c r="G29" s="5">
        <v>12</v>
      </c>
      <c r="H29" s="5">
        <v>1236</v>
      </c>
      <c r="I29" s="5">
        <v>1594</v>
      </c>
      <c r="J29" s="37">
        <v>520</v>
      </c>
      <c r="K29" s="5">
        <v>12</v>
      </c>
      <c r="L29" s="5">
        <v>16</v>
      </c>
    </row>
    <row r="30" spans="1:12">
      <c r="A30" s="5" t="s">
        <v>15</v>
      </c>
      <c r="B30" s="5" t="s">
        <v>16</v>
      </c>
      <c r="C30" s="5">
        <v>73</v>
      </c>
      <c r="D30" s="5">
        <v>1</v>
      </c>
      <c r="E30" s="5">
        <v>10</v>
      </c>
      <c r="F30" s="5">
        <v>2</v>
      </c>
      <c r="G30" s="5">
        <v>20</v>
      </c>
      <c r="H30" s="5"/>
      <c r="I30" s="5">
        <v>3000</v>
      </c>
      <c r="J30" s="37">
        <v>1300</v>
      </c>
      <c r="K30" s="5">
        <v>50</v>
      </c>
      <c r="L30" s="5">
        <v>0</v>
      </c>
    </row>
    <row r="31" spans="1:12">
      <c r="A31" s="5" t="s">
        <v>31</v>
      </c>
      <c r="B31" s="5" t="s">
        <v>32</v>
      </c>
      <c r="C31" s="5">
        <v>892</v>
      </c>
      <c r="D31" s="5">
        <v>0</v>
      </c>
      <c r="E31" s="5">
        <v>0</v>
      </c>
      <c r="F31" s="5">
        <v>0</v>
      </c>
      <c r="G31" s="5">
        <v>0</v>
      </c>
      <c r="H31" s="5">
        <v>410</v>
      </c>
      <c r="I31" s="5">
        <v>4408</v>
      </c>
      <c r="J31" s="23" t="s">
        <v>66</v>
      </c>
      <c r="K31" s="5">
        <v>0</v>
      </c>
      <c r="L31" s="5">
        <v>0</v>
      </c>
    </row>
    <row r="32" spans="1:12">
      <c r="A32" s="5" t="s">
        <v>19</v>
      </c>
      <c r="B32" s="5" t="s">
        <v>20</v>
      </c>
      <c r="C32" s="5">
        <v>664</v>
      </c>
      <c r="D32" s="5">
        <v>0</v>
      </c>
      <c r="E32" s="5">
        <v>0</v>
      </c>
      <c r="F32" s="5">
        <v>0</v>
      </c>
      <c r="G32" s="5">
        <v>0</v>
      </c>
      <c r="H32" s="5">
        <v>259</v>
      </c>
      <c r="I32" s="5">
        <v>587</v>
      </c>
      <c r="J32" s="37">
        <v>156</v>
      </c>
      <c r="K32" s="5">
        <v>0</v>
      </c>
      <c r="L32" s="5">
        <v>0</v>
      </c>
    </row>
    <row r="33" spans="1:12">
      <c r="A33" s="5" t="s">
        <v>29</v>
      </c>
      <c r="B33" s="5" t="s">
        <v>30</v>
      </c>
      <c r="C33" s="5">
        <v>848</v>
      </c>
      <c r="D33" s="5">
        <v>1</v>
      </c>
      <c r="E33" s="5">
        <v>39</v>
      </c>
      <c r="F33" s="5">
        <v>0</v>
      </c>
      <c r="G33" s="5">
        <v>0</v>
      </c>
      <c r="H33" s="5">
        <v>1840</v>
      </c>
      <c r="I33" s="5">
        <v>1495</v>
      </c>
      <c r="J33" s="37">
        <v>0</v>
      </c>
      <c r="K33" s="5">
        <v>138</v>
      </c>
      <c r="L33" s="5">
        <v>0</v>
      </c>
    </row>
    <row r="34" spans="1:12">
      <c r="A34" s="5" t="s">
        <v>45</v>
      </c>
      <c r="B34" s="5" t="s">
        <v>46</v>
      </c>
      <c r="C34" s="5">
        <v>606</v>
      </c>
      <c r="D34" s="5">
        <v>65</v>
      </c>
      <c r="E34" s="5">
        <v>500</v>
      </c>
      <c r="F34" s="5">
        <v>168</v>
      </c>
      <c r="G34" s="5">
        <v>1497</v>
      </c>
      <c r="H34" s="5">
        <v>885</v>
      </c>
      <c r="I34" s="5">
        <v>5863</v>
      </c>
      <c r="J34" s="37">
        <v>825</v>
      </c>
      <c r="K34" s="5">
        <v>35</v>
      </c>
      <c r="L34" s="5">
        <v>0</v>
      </c>
    </row>
    <row r="35" spans="1:12">
      <c r="A35" s="5" t="s">
        <v>13</v>
      </c>
      <c r="B35" s="5" t="s">
        <v>14</v>
      </c>
      <c r="C35" s="5">
        <v>784</v>
      </c>
      <c r="D35" s="5">
        <v>0</v>
      </c>
      <c r="E35" s="5">
        <v>0</v>
      </c>
      <c r="F35" s="5">
        <v>0</v>
      </c>
      <c r="G35" s="5">
        <v>0</v>
      </c>
      <c r="H35" s="5">
        <v>1220</v>
      </c>
      <c r="I35" s="5">
        <v>3723</v>
      </c>
      <c r="J35" s="37">
        <v>258</v>
      </c>
      <c r="K35" s="5">
        <v>110</v>
      </c>
      <c r="L35" s="5">
        <v>0</v>
      </c>
    </row>
    <row r="36" spans="1:12">
      <c r="A36" s="5" t="s">
        <v>56</v>
      </c>
      <c r="B36" s="5" t="s">
        <v>57</v>
      </c>
      <c r="C36" s="5">
        <v>332</v>
      </c>
      <c r="D36" s="5">
        <v>28</v>
      </c>
      <c r="E36" s="5">
        <v>106</v>
      </c>
      <c r="F36" s="5">
        <v>10</v>
      </c>
      <c r="G36" s="5">
        <v>130</v>
      </c>
      <c r="H36" s="5">
        <v>344</v>
      </c>
      <c r="I36" s="5">
        <v>1600</v>
      </c>
      <c r="J36" s="37">
        <v>275</v>
      </c>
      <c r="K36" s="5">
        <v>100</v>
      </c>
      <c r="L36" s="5">
        <v>5</v>
      </c>
    </row>
    <row r="37" spans="1:12">
      <c r="A37" s="5" t="s">
        <v>94</v>
      </c>
      <c r="B37" s="5" t="s">
        <v>95</v>
      </c>
      <c r="C37" s="5">
        <v>997</v>
      </c>
      <c r="D37" s="5">
        <v>2</v>
      </c>
      <c r="E37" s="5">
        <v>43</v>
      </c>
      <c r="F37" s="5">
        <v>0</v>
      </c>
      <c r="G37" s="5">
        <v>0</v>
      </c>
      <c r="H37" s="5"/>
      <c r="I37" s="5">
        <v>2862</v>
      </c>
      <c r="J37" s="37">
        <v>11</v>
      </c>
      <c r="K37" s="5">
        <v>26</v>
      </c>
      <c r="L37" s="5">
        <v>0</v>
      </c>
    </row>
    <row r="38" spans="1:12">
      <c r="A38" s="5" t="s">
        <v>39</v>
      </c>
      <c r="B38" s="5" t="s">
        <v>40</v>
      </c>
      <c r="C38" s="5">
        <v>419</v>
      </c>
      <c r="D38" s="5">
        <v>9</v>
      </c>
      <c r="E38" s="5">
        <v>162</v>
      </c>
      <c r="F38" s="5">
        <v>17</v>
      </c>
      <c r="G38" s="5">
        <v>376</v>
      </c>
      <c r="H38" s="5">
        <v>113</v>
      </c>
      <c r="I38" s="5">
        <v>2359</v>
      </c>
      <c r="J38" s="37">
        <v>30</v>
      </c>
      <c r="K38" s="5">
        <v>56</v>
      </c>
      <c r="L38" s="5">
        <v>3</v>
      </c>
    </row>
    <row r="39" spans="1:12">
      <c r="A39" s="5" t="s">
        <v>33</v>
      </c>
      <c r="B39" s="5" t="s">
        <v>34</v>
      </c>
      <c r="C39" s="5">
        <v>516</v>
      </c>
      <c r="D39" s="5">
        <v>36</v>
      </c>
      <c r="E39" s="5">
        <v>400</v>
      </c>
      <c r="F39" s="5">
        <v>12</v>
      </c>
      <c r="G39" s="5">
        <v>180</v>
      </c>
      <c r="H39" s="5">
        <v>1370</v>
      </c>
      <c r="I39" s="5">
        <v>2200</v>
      </c>
      <c r="J39" s="37">
        <v>1092</v>
      </c>
      <c r="K39" s="5">
        <v>8</v>
      </c>
      <c r="L39" s="5">
        <v>0</v>
      </c>
    </row>
    <row r="40" spans="1:12">
      <c r="A40" s="5"/>
      <c r="B40" s="5"/>
      <c r="C40" s="5"/>
      <c r="D40" s="18"/>
      <c r="E40" s="18"/>
      <c r="F40" s="19"/>
      <c r="G40" s="5"/>
      <c r="H40" s="18"/>
      <c r="I40" s="5"/>
      <c r="J40" s="23"/>
      <c r="K40" s="18"/>
      <c r="L40" s="20"/>
    </row>
    <row r="41" spans="1:12">
      <c r="A41" s="5"/>
      <c r="B41" s="7" t="s">
        <v>78</v>
      </c>
      <c r="C41" s="31">
        <f>AVERAGE(C3:C39)</f>
        <v>603.24324324324323</v>
      </c>
      <c r="D41" s="31">
        <f t="shared" ref="D41:L41" si="0">AVERAGE(D3:D39)</f>
        <v>19.72972972972973</v>
      </c>
      <c r="E41" s="31">
        <f t="shared" si="0"/>
        <v>205.48648648648648</v>
      </c>
      <c r="F41" s="31">
        <f t="shared" si="0"/>
        <v>13.756756756756756</v>
      </c>
      <c r="G41" s="31">
        <f t="shared" si="0"/>
        <v>189.94594594594594</v>
      </c>
      <c r="H41" s="31">
        <f t="shared" si="0"/>
        <v>725.79411764705878</v>
      </c>
      <c r="I41" s="31">
        <f t="shared" si="0"/>
        <v>3560.8888888888887</v>
      </c>
      <c r="J41" s="38">
        <f t="shared" si="0"/>
        <v>344.68571428571431</v>
      </c>
      <c r="K41" s="31">
        <f t="shared" si="0"/>
        <v>53.918918918918919</v>
      </c>
      <c r="L41" s="31">
        <f t="shared" si="0"/>
        <v>8.9729729729729737</v>
      </c>
    </row>
    <row r="42" spans="1:12">
      <c r="A42" s="5"/>
      <c r="B42" s="10" t="s">
        <v>79</v>
      </c>
      <c r="C42" s="34">
        <f>MEDIAN(C3:C39)</f>
        <v>718</v>
      </c>
      <c r="D42" s="34">
        <f t="shared" ref="D42:L42" si="1">MEDIAN(D3:D39)</f>
        <v>3</v>
      </c>
      <c r="E42" s="34">
        <f t="shared" si="1"/>
        <v>40</v>
      </c>
      <c r="F42" s="34">
        <f t="shared" si="1"/>
        <v>4</v>
      </c>
      <c r="G42" s="34">
        <f t="shared" si="1"/>
        <v>60</v>
      </c>
      <c r="H42" s="34">
        <f t="shared" si="1"/>
        <v>522.5</v>
      </c>
      <c r="I42" s="34">
        <f t="shared" si="1"/>
        <v>2276.5</v>
      </c>
      <c r="J42" s="34">
        <f t="shared" si="1"/>
        <v>80</v>
      </c>
      <c r="K42" s="34">
        <f t="shared" si="1"/>
        <v>26</v>
      </c>
      <c r="L42" s="34">
        <f t="shared" si="1"/>
        <v>0</v>
      </c>
    </row>
  </sheetData>
  <conditionalFormatting sqref="A3:L39">
    <cfRule type="expression" dxfId="0" priority="1" stopIfTrue="1">
      <formula>MOD(ROW(),2)=0</formula>
    </cfRule>
  </conditionalFormatting>
  <printOptions horizontalCentered="1"/>
  <pageMargins left="0" right="0" top="0.5" bottom="0.5" header="0.3" footer="0.3"/>
  <pageSetup orientation="landscape" r:id="rId1"/>
  <headerFooter>
    <oddFooter>&amp;LAnnual Report 2010,  Services ( Patrons, Programs, Attendance, ILL) under 1,000 Pop&amp;R&amp;P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F42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6" sqref="A26:XFD26"/>
    </sheetView>
  </sheetViews>
  <sheetFormatPr defaultRowHeight="15"/>
  <cols>
    <col min="1" max="1" width="32.140625" customWidth="1"/>
    <col min="2" max="2" width="21.42578125" customWidth="1"/>
    <col min="3" max="3" width="6.5703125" customWidth="1"/>
    <col min="4" max="4" width="14.85546875" style="6" customWidth="1"/>
    <col min="5" max="5" width="15.140625" style="6" customWidth="1"/>
    <col min="6" max="6" width="14.85546875" style="6" customWidth="1"/>
  </cols>
  <sheetData>
    <row r="1" spans="1:6" ht="15.75">
      <c r="A1" s="8" t="s">
        <v>106</v>
      </c>
      <c r="B1" s="8"/>
      <c r="C1" s="8"/>
      <c r="D1" s="40"/>
      <c r="E1" s="41"/>
      <c r="F1" s="41"/>
    </row>
    <row r="2" spans="1:6" ht="37.5" customHeight="1">
      <c r="A2" s="39" t="s">
        <v>75</v>
      </c>
      <c r="B2" s="39" t="s">
        <v>1</v>
      </c>
      <c r="C2" s="39" t="s">
        <v>0</v>
      </c>
      <c r="D2" s="42" t="s">
        <v>105</v>
      </c>
      <c r="E2" s="42" t="s">
        <v>103</v>
      </c>
      <c r="F2" s="42" t="s">
        <v>104</v>
      </c>
    </row>
    <row r="3" spans="1:6">
      <c r="A3" s="5" t="s">
        <v>17</v>
      </c>
      <c r="B3" s="5" t="s">
        <v>18</v>
      </c>
      <c r="C3" s="5">
        <v>566</v>
      </c>
      <c r="D3" s="18">
        <v>22018</v>
      </c>
      <c r="E3" s="18">
        <v>13226</v>
      </c>
      <c r="F3" s="18">
        <v>2254</v>
      </c>
    </row>
    <row r="4" spans="1:6">
      <c r="A4" s="5" t="s">
        <v>2</v>
      </c>
      <c r="B4" s="5" t="s">
        <v>3</v>
      </c>
      <c r="C4" s="5">
        <v>821</v>
      </c>
      <c r="D4" s="18">
        <v>11062</v>
      </c>
      <c r="E4" s="18">
        <v>5881</v>
      </c>
      <c r="F4" s="18">
        <v>1034</v>
      </c>
    </row>
    <row r="5" spans="1:6">
      <c r="A5" s="5" t="s">
        <v>58</v>
      </c>
      <c r="B5" s="5" t="s">
        <v>59</v>
      </c>
      <c r="C5" s="5">
        <v>852</v>
      </c>
      <c r="D5" s="18">
        <v>4479</v>
      </c>
      <c r="E5" s="18">
        <v>112</v>
      </c>
      <c r="F5" s="18">
        <v>6</v>
      </c>
    </row>
    <row r="6" spans="1:6">
      <c r="A6" s="5" t="s">
        <v>41</v>
      </c>
      <c r="B6" s="5" t="s">
        <v>42</v>
      </c>
      <c r="C6" s="5">
        <v>806</v>
      </c>
      <c r="D6" s="18">
        <v>12654</v>
      </c>
      <c r="E6" s="18">
        <v>4750</v>
      </c>
      <c r="F6" s="18">
        <v>287</v>
      </c>
    </row>
    <row r="7" spans="1:6">
      <c r="A7" s="5" t="s">
        <v>6</v>
      </c>
      <c r="B7" s="5" t="s">
        <v>7</v>
      </c>
      <c r="C7" s="5">
        <v>934</v>
      </c>
      <c r="D7" s="18">
        <v>11160</v>
      </c>
      <c r="E7" s="18">
        <v>6650</v>
      </c>
      <c r="F7" s="18">
        <v>745</v>
      </c>
    </row>
    <row r="8" spans="1:6">
      <c r="A8" s="5" t="s">
        <v>8</v>
      </c>
      <c r="B8" s="5" t="s">
        <v>9</v>
      </c>
      <c r="C8" s="5">
        <v>781</v>
      </c>
      <c r="D8" s="18">
        <v>4994</v>
      </c>
      <c r="E8" s="18">
        <v>4990</v>
      </c>
      <c r="F8" s="18">
        <v>1560</v>
      </c>
    </row>
    <row r="9" spans="1:6">
      <c r="A9" s="5" t="s">
        <v>12</v>
      </c>
      <c r="B9" s="5" t="s">
        <v>76</v>
      </c>
      <c r="C9" s="5">
        <v>341</v>
      </c>
      <c r="D9" s="18">
        <v>9798</v>
      </c>
      <c r="E9" s="18">
        <v>13677</v>
      </c>
      <c r="F9" s="18">
        <v>3206</v>
      </c>
    </row>
    <row r="10" spans="1:6">
      <c r="A10" s="5" t="s">
        <v>43</v>
      </c>
      <c r="B10" s="5" t="s">
        <v>44</v>
      </c>
      <c r="C10" s="5">
        <v>71</v>
      </c>
      <c r="D10" s="18">
        <v>19520</v>
      </c>
      <c r="E10" s="18">
        <v>2200</v>
      </c>
      <c r="F10" s="18">
        <v>118</v>
      </c>
    </row>
    <row r="11" spans="1:6">
      <c r="A11" s="5" t="s">
        <v>88</v>
      </c>
      <c r="B11" s="5" t="s">
        <v>89</v>
      </c>
      <c r="C11" s="5">
        <v>928</v>
      </c>
      <c r="D11" s="18">
        <v>3410</v>
      </c>
      <c r="E11" s="18">
        <v>916</v>
      </c>
      <c r="F11" s="18">
        <v>45</v>
      </c>
    </row>
    <row r="12" spans="1:6">
      <c r="A12" s="5" t="s">
        <v>60</v>
      </c>
      <c r="B12" s="5" t="s">
        <v>61</v>
      </c>
      <c r="C12" s="5">
        <v>239</v>
      </c>
      <c r="D12" s="18">
        <v>11890</v>
      </c>
      <c r="E12" s="18">
        <v>195</v>
      </c>
      <c r="F12" s="18">
        <v>25</v>
      </c>
    </row>
    <row r="13" spans="1:6">
      <c r="A13" s="5" t="s">
        <v>54</v>
      </c>
      <c r="B13" s="5" t="s">
        <v>55</v>
      </c>
      <c r="C13" s="5">
        <v>61</v>
      </c>
      <c r="D13" s="18">
        <v>7560</v>
      </c>
      <c r="E13" s="18">
        <v>1600</v>
      </c>
      <c r="F13" s="18">
        <v>400</v>
      </c>
    </row>
    <row r="14" spans="1:6">
      <c r="A14" s="5" t="s">
        <v>4</v>
      </c>
      <c r="B14" s="5" t="s">
        <v>5</v>
      </c>
      <c r="C14" s="5">
        <v>824</v>
      </c>
      <c r="D14" s="18">
        <v>18322</v>
      </c>
      <c r="E14" s="18">
        <v>17130</v>
      </c>
      <c r="F14" s="18">
        <v>1192</v>
      </c>
    </row>
    <row r="15" spans="1:6">
      <c r="A15" s="5" t="s">
        <v>53</v>
      </c>
      <c r="B15" s="5" t="s">
        <v>11</v>
      </c>
      <c r="C15" s="5">
        <v>141</v>
      </c>
      <c r="D15" s="18">
        <v>8045</v>
      </c>
      <c r="E15" s="18">
        <v>1499</v>
      </c>
      <c r="F15" s="18">
        <v>592</v>
      </c>
    </row>
    <row r="16" spans="1:6">
      <c r="A16" s="5" t="s">
        <v>25</v>
      </c>
      <c r="B16" s="5" t="s">
        <v>26</v>
      </c>
      <c r="C16" s="5">
        <v>843</v>
      </c>
      <c r="D16" s="18">
        <v>495</v>
      </c>
      <c r="E16" s="18">
        <v>470</v>
      </c>
      <c r="F16" s="18">
        <v>60</v>
      </c>
    </row>
    <row r="17" spans="1:6">
      <c r="A17" s="5" t="s">
        <v>10</v>
      </c>
      <c r="B17" s="5" t="s">
        <v>11</v>
      </c>
      <c r="C17" s="5">
        <v>141</v>
      </c>
      <c r="D17" s="18">
        <v>7516</v>
      </c>
      <c r="E17" s="18">
        <v>2415</v>
      </c>
      <c r="F17" s="18">
        <v>629</v>
      </c>
    </row>
    <row r="18" spans="1:6">
      <c r="A18" s="5" t="s">
        <v>37</v>
      </c>
      <c r="B18" s="5" t="s">
        <v>38</v>
      </c>
      <c r="C18" s="5">
        <v>230</v>
      </c>
      <c r="D18" s="18">
        <v>9398</v>
      </c>
      <c r="E18" s="18">
        <v>6085</v>
      </c>
      <c r="F18" s="18">
        <v>1054</v>
      </c>
    </row>
    <row r="19" spans="1:6">
      <c r="A19" s="5" t="s">
        <v>90</v>
      </c>
      <c r="B19" s="5" t="s">
        <v>91</v>
      </c>
      <c r="C19" s="5">
        <v>747</v>
      </c>
      <c r="D19" s="18">
        <v>10580</v>
      </c>
      <c r="E19" s="18">
        <v>4913</v>
      </c>
      <c r="F19" s="18">
        <v>325</v>
      </c>
    </row>
    <row r="20" spans="1:6">
      <c r="A20" s="5" t="s">
        <v>62</v>
      </c>
      <c r="B20" s="5" t="s">
        <v>63</v>
      </c>
      <c r="C20" s="5">
        <v>507</v>
      </c>
      <c r="D20" s="18">
        <v>5100</v>
      </c>
      <c r="E20" s="18">
        <v>580</v>
      </c>
      <c r="F20" s="18">
        <v>210</v>
      </c>
    </row>
    <row r="21" spans="1:6">
      <c r="A21" s="5" t="s">
        <v>47</v>
      </c>
      <c r="B21" s="5" t="s">
        <v>48</v>
      </c>
      <c r="C21" s="5">
        <v>69</v>
      </c>
      <c r="D21" s="18">
        <v>9305</v>
      </c>
      <c r="E21" s="18">
        <v>2000</v>
      </c>
      <c r="F21" s="18">
        <v>850</v>
      </c>
    </row>
    <row r="22" spans="1:6">
      <c r="A22" s="5" t="s">
        <v>51</v>
      </c>
      <c r="B22" s="5" t="s">
        <v>52</v>
      </c>
      <c r="C22" s="5">
        <v>890</v>
      </c>
      <c r="D22" s="18">
        <v>6661</v>
      </c>
      <c r="E22" s="18">
        <v>779</v>
      </c>
      <c r="F22" s="18">
        <v>0</v>
      </c>
    </row>
    <row r="23" spans="1:6">
      <c r="A23" s="5" t="s">
        <v>21</v>
      </c>
      <c r="B23" s="5" t="s">
        <v>22</v>
      </c>
      <c r="C23" s="5">
        <v>686</v>
      </c>
      <c r="D23" s="18">
        <v>5571</v>
      </c>
      <c r="E23" s="18">
        <v>2372</v>
      </c>
      <c r="F23" s="18">
        <v>500</v>
      </c>
    </row>
    <row r="24" spans="1:6">
      <c r="A24" s="5" t="s">
        <v>35</v>
      </c>
      <c r="B24" s="5" t="s">
        <v>36</v>
      </c>
      <c r="C24" s="5">
        <v>718</v>
      </c>
      <c r="D24" s="18">
        <v>5112</v>
      </c>
      <c r="E24" s="18">
        <v>364</v>
      </c>
      <c r="F24" s="18">
        <v>352</v>
      </c>
    </row>
    <row r="25" spans="1:6">
      <c r="A25" s="5" t="s">
        <v>23</v>
      </c>
      <c r="B25" s="5" t="s">
        <v>24</v>
      </c>
      <c r="C25" s="5">
        <v>757</v>
      </c>
      <c r="D25" s="18">
        <v>3445</v>
      </c>
      <c r="E25" s="18">
        <v>1195</v>
      </c>
      <c r="F25" s="18">
        <v>330</v>
      </c>
    </row>
    <row r="26" spans="1:6">
      <c r="A26" s="5" t="s">
        <v>92</v>
      </c>
      <c r="B26" s="5" t="s">
        <v>93</v>
      </c>
      <c r="C26" s="5">
        <v>892</v>
      </c>
      <c r="D26" s="18">
        <v>13002</v>
      </c>
      <c r="E26" s="18">
        <v>3511</v>
      </c>
      <c r="F26" s="18">
        <v>0</v>
      </c>
    </row>
    <row r="27" spans="1:6">
      <c r="A27" s="5" t="s">
        <v>49</v>
      </c>
      <c r="B27" s="5" t="s">
        <v>50</v>
      </c>
      <c r="C27" s="5">
        <v>672</v>
      </c>
      <c r="D27" s="18">
        <v>3000</v>
      </c>
      <c r="E27" s="18">
        <v>300</v>
      </c>
      <c r="F27" s="18"/>
    </row>
    <row r="28" spans="1:6">
      <c r="A28" s="5" t="s">
        <v>64</v>
      </c>
      <c r="B28" s="5" t="s">
        <v>65</v>
      </c>
      <c r="C28" s="5">
        <v>840</v>
      </c>
      <c r="D28" s="18">
        <v>7956</v>
      </c>
      <c r="E28" s="18">
        <v>1428</v>
      </c>
      <c r="F28" s="18">
        <v>1006</v>
      </c>
    </row>
    <row r="29" spans="1:6">
      <c r="A29" s="5" t="s">
        <v>27</v>
      </c>
      <c r="B29" s="5" t="s">
        <v>28</v>
      </c>
      <c r="C29" s="5">
        <v>832</v>
      </c>
      <c r="D29" s="18">
        <v>12060</v>
      </c>
      <c r="E29" s="18">
        <v>1801</v>
      </c>
      <c r="F29" s="18">
        <v>285</v>
      </c>
    </row>
    <row r="30" spans="1:6">
      <c r="A30" s="5" t="s">
        <v>15</v>
      </c>
      <c r="B30" s="5" t="s">
        <v>16</v>
      </c>
      <c r="C30" s="5">
        <v>73</v>
      </c>
      <c r="D30" s="18">
        <v>7051</v>
      </c>
      <c r="E30" s="18">
        <v>2500</v>
      </c>
      <c r="F30" s="18">
        <v>1500</v>
      </c>
    </row>
    <row r="31" spans="1:6">
      <c r="A31" s="5" t="s">
        <v>31</v>
      </c>
      <c r="B31" s="5" t="s">
        <v>32</v>
      </c>
      <c r="C31" s="5">
        <v>892</v>
      </c>
      <c r="D31" s="18">
        <v>15264</v>
      </c>
      <c r="E31" s="18">
        <v>6015</v>
      </c>
      <c r="F31" s="18">
        <v>611</v>
      </c>
    </row>
    <row r="32" spans="1:6">
      <c r="A32" s="5" t="s">
        <v>19</v>
      </c>
      <c r="B32" s="5" t="s">
        <v>20</v>
      </c>
      <c r="C32" s="5">
        <v>664</v>
      </c>
      <c r="D32" s="18">
        <v>5894</v>
      </c>
      <c r="E32" s="18">
        <v>667</v>
      </c>
      <c r="F32" s="18">
        <v>47</v>
      </c>
    </row>
    <row r="33" spans="1:6">
      <c r="A33" s="5" t="s">
        <v>29</v>
      </c>
      <c r="B33" s="5" t="s">
        <v>30</v>
      </c>
      <c r="C33" s="5">
        <v>848</v>
      </c>
      <c r="D33" s="18">
        <v>8454</v>
      </c>
      <c r="E33" s="18">
        <v>2664</v>
      </c>
      <c r="F33" s="18">
        <v>187</v>
      </c>
    </row>
    <row r="34" spans="1:6">
      <c r="A34" s="5" t="s">
        <v>45</v>
      </c>
      <c r="B34" s="5" t="s">
        <v>46</v>
      </c>
      <c r="C34" s="5">
        <v>606</v>
      </c>
      <c r="D34" s="18">
        <v>25543</v>
      </c>
      <c r="E34" s="18">
        <v>16577</v>
      </c>
      <c r="F34" s="18">
        <v>950</v>
      </c>
    </row>
    <row r="35" spans="1:6">
      <c r="A35" s="5" t="s">
        <v>13</v>
      </c>
      <c r="B35" s="5" t="s">
        <v>14</v>
      </c>
      <c r="C35" s="5">
        <v>784</v>
      </c>
      <c r="D35" s="18">
        <v>6268</v>
      </c>
      <c r="E35" s="18">
        <v>1786</v>
      </c>
      <c r="F35" s="18">
        <v>2022</v>
      </c>
    </row>
    <row r="36" spans="1:6">
      <c r="A36" s="5" t="s">
        <v>56</v>
      </c>
      <c r="B36" s="5" t="s">
        <v>57</v>
      </c>
      <c r="C36" s="5">
        <v>332</v>
      </c>
      <c r="D36" s="18">
        <v>2532</v>
      </c>
      <c r="E36" s="18">
        <v>3167</v>
      </c>
      <c r="F36" s="18">
        <v>800</v>
      </c>
    </row>
    <row r="37" spans="1:6">
      <c r="A37" s="5" t="s">
        <v>94</v>
      </c>
      <c r="B37" s="5" t="s">
        <v>95</v>
      </c>
      <c r="C37" s="5">
        <v>997</v>
      </c>
      <c r="D37" s="18">
        <v>7980</v>
      </c>
      <c r="E37" s="18">
        <v>4500</v>
      </c>
      <c r="F37" s="18">
        <v>95</v>
      </c>
    </row>
    <row r="38" spans="1:6">
      <c r="A38" s="5" t="s">
        <v>39</v>
      </c>
      <c r="B38" s="5" t="s">
        <v>40</v>
      </c>
      <c r="C38" s="5">
        <v>419</v>
      </c>
      <c r="D38" s="18">
        <v>6794</v>
      </c>
      <c r="E38" s="18">
        <v>2176</v>
      </c>
      <c r="F38" s="18">
        <v>557</v>
      </c>
    </row>
    <row r="39" spans="1:6">
      <c r="A39" s="5" t="s">
        <v>33</v>
      </c>
      <c r="B39" s="5" t="s">
        <v>34</v>
      </c>
      <c r="C39" s="5">
        <v>516</v>
      </c>
      <c r="D39" s="18">
        <v>9493</v>
      </c>
      <c r="E39" s="18">
        <v>5974</v>
      </c>
      <c r="F39" s="18">
        <v>240</v>
      </c>
    </row>
    <row r="41" spans="1:6">
      <c r="B41" s="7" t="s">
        <v>78</v>
      </c>
      <c r="C41" s="31">
        <f>AVERAGE(C3:C39)</f>
        <v>603.24324324324323</v>
      </c>
      <c r="D41" s="31">
        <f t="shared" ref="D41:F41" si="0">AVERAGE(D3:D39)</f>
        <v>9172.594594594595</v>
      </c>
      <c r="E41" s="31">
        <f t="shared" si="0"/>
        <v>3974.7297297297296</v>
      </c>
      <c r="F41" s="31">
        <f t="shared" si="0"/>
        <v>668.72222222222217</v>
      </c>
    </row>
    <row r="42" spans="1:6">
      <c r="B42" s="10" t="s">
        <v>79</v>
      </c>
      <c r="C42" s="34">
        <f>MEDIAN(C3:C39)</f>
        <v>718</v>
      </c>
      <c r="D42" s="34">
        <f t="shared" ref="D42:F42" si="1">MEDIAN(D3:D39)</f>
        <v>7980</v>
      </c>
      <c r="E42" s="34">
        <f t="shared" si="1"/>
        <v>2372</v>
      </c>
      <c r="F42" s="34">
        <f t="shared" si="1"/>
        <v>450</v>
      </c>
    </row>
  </sheetData>
  <conditionalFormatting sqref="A3:F39">
    <cfRule type="expression" dxfId="3" priority="1">
      <formula>MOD(ROW(),2)=0</formula>
    </cfRule>
  </conditionalFormatting>
  <pageMargins left="0.7" right="0.7" top="0.75" bottom="0.75" header="0.3" footer="0.3"/>
  <pageSetup orientation="landscape" r:id="rId1"/>
  <headerFooter>
    <oddFooter>&amp;LAnnual Report 2010, More Services (Collection, Circulation, Technology) under 1,000 Pop&amp;R&amp;P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Financials</vt:lpstr>
      <vt:lpstr>FTE-Paid Staff</vt:lpstr>
      <vt:lpstr>Services</vt:lpstr>
      <vt:lpstr>MoreServices</vt:lpstr>
      <vt:lpstr>Financials!Print_Titles</vt:lpstr>
      <vt:lpstr>'FTE-Paid Staff'!Print_Titles</vt:lpstr>
      <vt:lpstr>MoreServices!Print_Titles</vt:lpstr>
      <vt:lpstr>Services!Print_Titles</vt:lpstr>
    </vt:vector>
  </TitlesOfParts>
  <Company>State of Maine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ellen.wood</dc:creator>
  <cp:lastModifiedBy>ellen.wood</cp:lastModifiedBy>
  <cp:lastPrinted>2011-10-19T20:02:07Z</cp:lastPrinted>
  <dcterms:created xsi:type="dcterms:W3CDTF">2010-08-24T14:03:01Z</dcterms:created>
  <dcterms:modified xsi:type="dcterms:W3CDTF">2011-10-20T16:39:50Z</dcterms:modified>
</cp:coreProperties>
</file>