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60" yWindow="60" windowWidth="19515" windowHeight="9990"/>
  </bookViews>
  <sheets>
    <sheet name="Financials" sheetId="7" r:id="rId1"/>
    <sheet name="FTE-Paid Staff" sheetId="5" r:id="rId2"/>
    <sheet name="Services" sheetId="3" r:id="rId3"/>
    <sheet name="MoreServices" sheetId="8" r:id="rId4"/>
  </sheets>
  <definedNames>
    <definedName name="_xlnm.Print_Titles" localSheetId="0">Financials!$1:$2</definedName>
    <definedName name="_xlnm.Print_Titles" localSheetId="1">'FTE-Paid Staff'!$1:$2</definedName>
    <definedName name="_xlnm.Print_Titles" localSheetId="3">MoreServices!$1:$2</definedName>
    <definedName name="_xlnm.Print_Titles" localSheetId="2">Services!$1:$2</definedName>
  </definedNames>
  <calcPr calcId="125725"/>
</workbook>
</file>

<file path=xl/calcChain.xml><?xml version="1.0" encoding="utf-8"?>
<calcChain xmlns="http://schemas.openxmlformats.org/spreadsheetml/2006/main">
  <c r="D60" i="8"/>
  <c r="E60"/>
  <c r="F60"/>
  <c r="D61"/>
  <c r="E61"/>
  <c r="F61"/>
  <c r="C61"/>
  <c r="C60"/>
  <c r="D61" i="3"/>
  <c r="E61"/>
  <c r="F61"/>
  <c r="G61"/>
  <c r="H61"/>
  <c r="I61"/>
  <c r="J61"/>
  <c r="K61"/>
  <c r="L61"/>
  <c r="D60"/>
  <c r="E60"/>
  <c r="F60"/>
  <c r="G60"/>
  <c r="H60"/>
  <c r="I60"/>
  <c r="J60"/>
  <c r="K60"/>
  <c r="L60"/>
  <c r="C61"/>
  <c r="C60"/>
  <c r="D61" i="7"/>
  <c r="F61"/>
  <c r="H61"/>
  <c r="I61"/>
  <c r="J61"/>
  <c r="D60"/>
  <c r="F60"/>
  <c r="G60"/>
  <c r="H60"/>
  <c r="I60"/>
  <c r="J60"/>
  <c r="C61"/>
  <c r="C60"/>
  <c r="K4"/>
  <c r="K5"/>
  <c r="K6"/>
  <c r="K7"/>
  <c r="K8"/>
  <c r="K9"/>
  <c r="K61" s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G4"/>
  <c r="G5"/>
  <c r="G6"/>
  <c r="G7"/>
  <c r="G8"/>
  <c r="G9"/>
  <c r="G61" s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E4"/>
  <c r="E5"/>
  <c r="E6"/>
  <c r="E7"/>
  <c r="E8"/>
  <c r="E9"/>
  <c r="E61" s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K3"/>
  <c r="G3"/>
  <c r="E3"/>
  <c r="K60" l="1"/>
  <c r="E60"/>
</calcChain>
</file>

<file path=xl/sharedStrings.xml><?xml version="1.0" encoding="utf-8"?>
<sst xmlns="http://schemas.openxmlformats.org/spreadsheetml/2006/main" count="560" uniqueCount="145">
  <si>
    <t>LSA</t>
  </si>
  <si>
    <t>Municipality</t>
  </si>
  <si>
    <t>No</t>
  </si>
  <si>
    <t xml:space="preserve">Total Local Gov. Revenue </t>
  </si>
  <si>
    <t>Total Operating Revenue</t>
  </si>
  <si>
    <t>Per Cap Total Operating Revenue</t>
  </si>
  <si>
    <t>Total Staff Expenditures</t>
  </si>
  <si>
    <t>Total Collection Expenditures</t>
  </si>
  <si>
    <t>Per Cap Local Gov. Revenue</t>
  </si>
  <si>
    <t>Library Name</t>
  </si>
  <si>
    <t>Per Cap Total Operating Expend.</t>
  </si>
  <si>
    <t>AVERAGES</t>
  </si>
  <si>
    <t>MEDIANS</t>
  </si>
  <si>
    <t>Total Operating Expenditures</t>
  </si>
  <si>
    <t>FTE Librarian with MLS</t>
  </si>
  <si>
    <t>FTE Title of Librarian</t>
  </si>
  <si>
    <t>FTE Other Paid Staff</t>
  </si>
  <si>
    <t>Total Paid Staff (Actual # People)</t>
  </si>
  <si>
    <t>Total Adult Attend</t>
  </si>
  <si>
    <t>Adult Programs</t>
  </si>
  <si>
    <t>Total Patron  Visits</t>
  </si>
  <si>
    <t>Total Reg Patrons</t>
  </si>
  <si>
    <t>Total Ref Trans</t>
  </si>
  <si>
    <t>Total ILL Received</t>
  </si>
  <si>
    <t>Total ILL Provided</t>
  </si>
  <si>
    <t>Total Circulation</t>
  </si>
  <si>
    <t># Computer Users</t>
  </si>
  <si>
    <t>Total Collection (Vols)</t>
  </si>
  <si>
    <t>All Volunteer</t>
  </si>
  <si>
    <t>Hollis</t>
  </si>
  <si>
    <t>Buxton</t>
  </si>
  <si>
    <t>N/A</t>
  </si>
  <si>
    <t>Financials for Population 5,000-9,999</t>
  </si>
  <si>
    <t>FTE Paid Staff for Population 5,000-9,999</t>
  </si>
  <si>
    <t>Services for Population 5,000-9,999</t>
  </si>
  <si>
    <t>More Services (Collection, Circulation Technology) for Population 5,000-9,999</t>
  </si>
  <si>
    <t>Abbott Memorial Library</t>
  </si>
  <si>
    <t>Dexter</t>
  </si>
  <si>
    <t>Belfast Free Library</t>
  </si>
  <si>
    <t>Belfast</t>
  </si>
  <si>
    <t>Berry Memorial Library</t>
  </si>
  <si>
    <t>Berwick Public Library</t>
  </si>
  <si>
    <t>Berwick</t>
  </si>
  <si>
    <t>Blue Hill Public Library</t>
  </si>
  <si>
    <t>Blue Hill</t>
  </si>
  <si>
    <t>Boothbay Harbor Memorial Library</t>
  </si>
  <si>
    <t>Boothbay Harbor</t>
  </si>
  <si>
    <t>Brewer Public Library</t>
  </si>
  <si>
    <t>Brewer</t>
  </si>
  <si>
    <t>Bridgton Public Library</t>
  </si>
  <si>
    <t>Bridgton</t>
  </si>
  <si>
    <t>Buck Memorial Library</t>
  </si>
  <si>
    <t>Bucksport</t>
  </si>
  <si>
    <t>Casco Public Library</t>
  </si>
  <si>
    <t>Casco</t>
  </si>
  <si>
    <t>Charles M. Bailey Public Library</t>
  </si>
  <si>
    <t>Winthrop</t>
  </si>
  <si>
    <t>Community Library</t>
  </si>
  <si>
    <t>Lyman</t>
  </si>
  <si>
    <t>Dorothy W Quimby Library</t>
  </si>
  <si>
    <t>Unity</t>
  </si>
  <si>
    <t>Edythe Dyer Community Library</t>
  </si>
  <si>
    <t>Hampden</t>
  </si>
  <si>
    <t>Farmington Public Library</t>
  </si>
  <si>
    <t>Farmington</t>
  </si>
  <si>
    <t>Freeland Holmes Library</t>
  </si>
  <si>
    <t>Oxford</t>
  </si>
  <si>
    <t>Freeport Community Library</t>
  </si>
  <si>
    <t>Freeport</t>
  </si>
  <si>
    <t>Gray Public Library</t>
  </si>
  <si>
    <t>Gray</t>
  </si>
  <si>
    <t>Hamlin Memorial Library</t>
  </si>
  <si>
    <t>Paris</t>
  </si>
  <si>
    <t>Hartland Public Library</t>
  </si>
  <si>
    <t>Hartland</t>
  </si>
  <si>
    <t>Hollis Center Public Library</t>
  </si>
  <si>
    <t>Hubbard Free Library</t>
  </si>
  <si>
    <t>Hallowell</t>
  </si>
  <si>
    <t>Jesup Memorial Library</t>
  </si>
  <si>
    <t>Bar Harbor</t>
  </si>
  <si>
    <t>Lawrence Public Library</t>
  </si>
  <si>
    <t>Fairfield</t>
  </si>
  <si>
    <t>Libby Memorial Library</t>
  </si>
  <si>
    <t>Old Orchard Beach</t>
  </si>
  <si>
    <t>Lincoln Memorial Library</t>
  </si>
  <si>
    <t>Lincoln</t>
  </si>
  <si>
    <t>Lisbon Library Dept</t>
  </si>
  <si>
    <t>Lisbon</t>
  </si>
  <si>
    <t>Ludden Memorial Library</t>
  </si>
  <si>
    <t>Dixfield</t>
  </si>
  <si>
    <t>Madison Public Library</t>
  </si>
  <si>
    <t>Madison</t>
  </si>
  <si>
    <t>Mark And Emily Turner Memorial Library</t>
  </si>
  <si>
    <t>Presque Isle</t>
  </si>
  <si>
    <t>Martha Sawyer Community Library</t>
  </si>
  <si>
    <t>Lebanon</t>
  </si>
  <si>
    <t>Merrill Memorial Library</t>
  </si>
  <si>
    <t>Yarmouth</t>
  </si>
  <si>
    <t>New Gloucester Public Library</t>
  </si>
  <si>
    <t>New Gloucester</t>
  </si>
  <si>
    <t>North Bridgton Public Library</t>
  </si>
  <si>
    <t>Norway Memorial Library</t>
  </si>
  <si>
    <t>Norway</t>
  </si>
  <si>
    <t>Oakland Public Library</t>
  </si>
  <si>
    <t>Oakland</t>
  </si>
  <si>
    <t>Ocean Park Memorial Library</t>
  </si>
  <si>
    <t>Paris Public Library</t>
  </si>
  <si>
    <t>Rice Public Library</t>
  </si>
  <si>
    <t>Kittery</t>
  </si>
  <si>
    <t>Richville Library</t>
  </si>
  <si>
    <t>Standish</t>
  </si>
  <si>
    <t>Ricker Memorial Library</t>
  </si>
  <si>
    <t>Poland</t>
  </si>
  <si>
    <t>Rockland Public Library</t>
  </si>
  <si>
    <t>Rockland</t>
  </si>
  <si>
    <t>Rumford Public Library</t>
  </si>
  <si>
    <t>Rumford</t>
  </si>
  <si>
    <t>Skidompha Public Library</t>
  </si>
  <si>
    <t>Damariscotta</t>
  </si>
  <si>
    <t>Skowhegan Public Library</t>
  </si>
  <si>
    <t>Skowhegan</t>
  </si>
  <si>
    <t>South Berwick Public Library</t>
  </si>
  <si>
    <t>South Berwick</t>
  </si>
  <si>
    <t>Steep Falls Library</t>
  </si>
  <si>
    <t>Thomas Memorial Library</t>
  </si>
  <si>
    <t>Cape Elizabeth</t>
  </si>
  <si>
    <t>Topsham Public Library</t>
  </si>
  <si>
    <t>Topsham</t>
  </si>
  <si>
    <t>Turner Public Library</t>
  </si>
  <si>
    <t>Turner</t>
  </si>
  <si>
    <t>Waldoboro Public Library</t>
  </si>
  <si>
    <t>Waldoboro</t>
  </si>
  <si>
    <t>Waterboro Public Library</t>
  </si>
  <si>
    <t>Waterboro</t>
  </si>
  <si>
    <t>Wells Public Library</t>
  </si>
  <si>
    <t>Wells</t>
  </si>
  <si>
    <t>William Fogg Public Library</t>
  </si>
  <si>
    <t>Eliot</t>
  </si>
  <si>
    <t>Winslow Public Library</t>
  </si>
  <si>
    <t>Winslow</t>
  </si>
  <si>
    <t>Wiscasset Public Library</t>
  </si>
  <si>
    <t>Wiscasset</t>
  </si>
  <si>
    <t>Yes</t>
  </si>
  <si>
    <t>Total Child Programs</t>
  </si>
  <si>
    <t>Total Child Attend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</si>
</sst>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sz val="11"/>
      <color theme="1"/>
      <name val="Calibri"/>
      <family val="2"/>
      <scheme val="minor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3" fontId="0" fillId="0" borderId="0" xfId="0" applyNumberFormat="1"/>
    <xf numFmtId="0" fontId="2" fillId="3" borderId="1" xfId="0" applyFont="1" applyFill="1" applyBorder="1"/>
    <xf numFmtId="0" fontId="3" fillId="0" borderId="0" xfId="0" applyFont="1"/>
    <xf numFmtId="0" fontId="2" fillId="4" borderId="1" xfId="0" applyFont="1" applyFill="1" applyBorder="1"/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wrapText="1"/>
    </xf>
    <xf numFmtId="3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2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3" fontId="5" fillId="5" borderId="1" xfId="0" applyNumberFormat="1" applyFont="1" applyFill="1" applyBorder="1" applyAlignment="1">
      <alignment wrapText="1"/>
    </xf>
    <xf numFmtId="3" fontId="2" fillId="5" borderId="2" xfId="0" applyNumberFormat="1" applyFont="1" applyFill="1" applyBorder="1" applyAlignment="1">
      <alignment wrapText="1"/>
    </xf>
    <xf numFmtId="165" fontId="1" fillId="0" borderId="0" xfId="0" applyNumberFormat="1" applyFont="1"/>
    <xf numFmtId="3" fontId="0" fillId="0" borderId="0" xfId="0" applyNumberFormat="1" applyAlignment="1">
      <alignment horizontal="right"/>
    </xf>
    <xf numFmtId="3" fontId="2" fillId="5" borderId="1" xfId="0" applyNumberFormat="1" applyFont="1" applyFill="1" applyBorder="1" applyAlignment="1">
      <alignment horizontal="left" wrapText="1"/>
    </xf>
    <xf numFmtId="3" fontId="2" fillId="4" borderId="1" xfId="0" applyNumberFormat="1" applyFont="1" applyFill="1" applyBorder="1"/>
    <xf numFmtId="3" fontId="1" fillId="4" borderId="1" xfId="0" applyNumberFormat="1" applyFont="1" applyFill="1" applyBorder="1"/>
    <xf numFmtId="3" fontId="2" fillId="2" borderId="1" xfId="0" applyNumberFormat="1" applyFont="1" applyFill="1" applyBorder="1"/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5" fontId="1" fillId="3" borderId="1" xfId="0" applyNumberFormat="1" applyFont="1" applyFill="1" applyBorder="1"/>
    <xf numFmtId="165" fontId="1" fillId="4" borderId="1" xfId="0" applyNumberFormat="1" applyFont="1" applyFill="1" applyBorder="1"/>
    <xf numFmtId="164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9" sqref="K9"/>
    </sheetView>
  </sheetViews>
  <sheetFormatPr defaultRowHeight="15"/>
  <cols>
    <col min="1" max="1" width="25.5703125" customWidth="1"/>
    <col min="2" max="2" width="15.28515625" customWidth="1"/>
    <col min="3" max="3" width="5.85546875" style="5" customWidth="1"/>
    <col min="4" max="4" width="11.42578125" style="2" customWidth="1"/>
    <col min="5" max="5" width="9" style="3" customWidth="1"/>
    <col min="6" max="6" width="9.140625" style="2" customWidth="1"/>
    <col min="7" max="7" width="8.85546875" style="3" customWidth="1"/>
    <col min="8" max="8" width="11.140625" style="2" customWidth="1"/>
    <col min="9" max="10" width="11.28515625" style="2" customWidth="1"/>
    <col min="11" max="11" width="10" style="3" customWidth="1"/>
  </cols>
  <sheetData>
    <row r="1" spans="1:11" ht="15.75">
      <c r="A1" s="7" t="s">
        <v>32</v>
      </c>
    </row>
    <row r="2" spans="1:11" ht="58.5" customHeight="1">
      <c r="A2" s="9" t="s">
        <v>9</v>
      </c>
      <c r="B2" s="9" t="s">
        <v>1</v>
      </c>
      <c r="C2" s="13" t="s">
        <v>0</v>
      </c>
      <c r="D2" s="10" t="s">
        <v>3</v>
      </c>
      <c r="E2" s="11" t="s">
        <v>8</v>
      </c>
      <c r="F2" s="10" t="s">
        <v>4</v>
      </c>
      <c r="G2" s="11" t="s">
        <v>5</v>
      </c>
      <c r="H2" s="10" t="s">
        <v>6</v>
      </c>
      <c r="I2" s="10" t="s">
        <v>7</v>
      </c>
      <c r="J2" s="10" t="s">
        <v>13</v>
      </c>
      <c r="K2" s="11" t="s">
        <v>10</v>
      </c>
    </row>
    <row r="3" spans="1:11">
      <c r="A3" s="4" t="s">
        <v>36</v>
      </c>
      <c r="B3" s="4" t="s">
        <v>37</v>
      </c>
      <c r="C3" s="14">
        <v>9047</v>
      </c>
      <c r="D3" s="36">
        <v>104836</v>
      </c>
      <c r="E3" s="37">
        <f>D3/C3</f>
        <v>11.58792970045319</v>
      </c>
      <c r="F3" s="36">
        <v>108936</v>
      </c>
      <c r="G3" s="37">
        <f>F3/C3</f>
        <v>12.041118602851775</v>
      </c>
      <c r="H3" s="36">
        <v>67410</v>
      </c>
      <c r="I3" s="36">
        <v>18001</v>
      </c>
      <c r="J3" s="36">
        <v>101872</v>
      </c>
      <c r="K3" s="38">
        <f>J3/C3</f>
        <v>11.260307284182602</v>
      </c>
    </row>
    <row r="4" spans="1:11">
      <c r="A4" s="4" t="s">
        <v>38</v>
      </c>
      <c r="B4" s="4" t="s">
        <v>39</v>
      </c>
      <c r="C4" s="14">
        <v>8188</v>
      </c>
      <c r="D4" s="36">
        <v>511926</v>
      </c>
      <c r="E4" s="37">
        <f t="shared" ref="E4:E58" si="0">D4/C4</f>
        <v>62.521494870542256</v>
      </c>
      <c r="F4" s="36">
        <v>585526</v>
      </c>
      <c r="G4" s="37">
        <f t="shared" ref="G4:G58" si="1">F4/C4</f>
        <v>71.510258915486077</v>
      </c>
      <c r="H4" s="36">
        <v>419026</v>
      </c>
      <c r="I4" s="36">
        <v>45680</v>
      </c>
      <c r="J4" s="36">
        <v>595405</v>
      </c>
      <c r="K4" s="38">
        <f t="shared" ref="K4:K58" si="2">J4/C4</f>
        <v>72.716780654616514</v>
      </c>
    </row>
    <row r="5" spans="1:11">
      <c r="A5" s="4" t="s">
        <v>40</v>
      </c>
      <c r="B5" s="4" t="s">
        <v>30</v>
      </c>
      <c r="C5" s="14">
        <v>8034</v>
      </c>
      <c r="D5" s="36">
        <v>9000</v>
      </c>
      <c r="E5" s="37">
        <f t="shared" si="0"/>
        <v>1.1202389843166543</v>
      </c>
      <c r="F5" s="36">
        <v>9137</v>
      </c>
      <c r="G5" s="37">
        <f t="shared" si="1"/>
        <v>1.1372915110779189</v>
      </c>
      <c r="H5" s="36">
        <v>5000</v>
      </c>
      <c r="I5" s="36">
        <v>1650</v>
      </c>
      <c r="J5" s="36">
        <v>6650</v>
      </c>
      <c r="K5" s="38">
        <f t="shared" si="2"/>
        <v>0.82773213841175008</v>
      </c>
    </row>
    <row r="6" spans="1:11">
      <c r="A6" s="4" t="s">
        <v>41</v>
      </c>
      <c r="B6" s="4" t="s">
        <v>42</v>
      </c>
      <c r="C6" s="14">
        <v>7246</v>
      </c>
      <c r="D6" s="36">
        <v>63000</v>
      </c>
      <c r="E6" s="37">
        <f t="shared" si="0"/>
        <v>8.6944521115097988</v>
      </c>
      <c r="F6" s="36">
        <v>92868</v>
      </c>
      <c r="G6" s="37">
        <f t="shared" si="1"/>
        <v>12.816450455423682</v>
      </c>
      <c r="H6" s="36">
        <v>54143</v>
      </c>
      <c r="I6" s="36">
        <v>6551</v>
      </c>
      <c r="J6" s="36">
        <v>83775</v>
      </c>
      <c r="K6" s="38">
        <f t="shared" si="2"/>
        <v>11.561551200662434</v>
      </c>
    </row>
    <row r="7" spans="1:11">
      <c r="A7" s="4" t="s">
        <v>43</v>
      </c>
      <c r="B7" s="4" t="s">
        <v>44</v>
      </c>
      <c r="C7" s="14">
        <v>6611</v>
      </c>
      <c r="D7" s="36">
        <v>81890</v>
      </c>
      <c r="E7" s="37">
        <f t="shared" si="0"/>
        <v>12.386930872787778</v>
      </c>
      <c r="F7" s="36">
        <v>399775</v>
      </c>
      <c r="G7" s="37">
        <f t="shared" si="1"/>
        <v>60.471184389653608</v>
      </c>
      <c r="H7" s="36">
        <v>260432</v>
      </c>
      <c r="I7" s="36">
        <v>34885</v>
      </c>
      <c r="J7" s="36">
        <v>395827</v>
      </c>
      <c r="K7" s="38">
        <f t="shared" si="2"/>
        <v>59.873997882317347</v>
      </c>
    </row>
    <row r="8" spans="1:11">
      <c r="A8" s="4" t="s">
        <v>45</v>
      </c>
      <c r="B8" s="4" t="s">
        <v>46</v>
      </c>
      <c r="C8" s="14">
        <v>6534</v>
      </c>
      <c r="D8" s="36">
        <v>76000</v>
      </c>
      <c r="E8" s="37">
        <f t="shared" si="0"/>
        <v>11.631466176920723</v>
      </c>
      <c r="F8" s="36">
        <v>233542</v>
      </c>
      <c r="G8" s="37">
        <f t="shared" si="1"/>
        <v>35.742577288031832</v>
      </c>
      <c r="H8" s="36">
        <v>127790</v>
      </c>
      <c r="I8" s="36">
        <v>15750</v>
      </c>
      <c r="J8" s="36">
        <v>226179</v>
      </c>
      <c r="K8" s="38">
        <f t="shared" si="2"/>
        <v>34.615702479338843</v>
      </c>
    </row>
    <row r="9" spans="1:11">
      <c r="A9" s="4" t="s">
        <v>47</v>
      </c>
      <c r="B9" s="4" t="s">
        <v>48</v>
      </c>
      <c r="C9" s="14">
        <v>9482</v>
      </c>
      <c r="D9" s="36">
        <v>185404</v>
      </c>
      <c r="E9" s="37">
        <f t="shared" si="0"/>
        <v>19.55325880615904</v>
      </c>
      <c r="F9" s="36">
        <v>186584</v>
      </c>
      <c r="G9" s="37">
        <f t="shared" si="1"/>
        <v>19.67770512550095</v>
      </c>
      <c r="H9" s="36">
        <v>150026</v>
      </c>
      <c r="I9" s="36">
        <v>12361</v>
      </c>
      <c r="J9" s="36">
        <v>186380</v>
      </c>
      <c r="K9" s="38">
        <f t="shared" si="2"/>
        <v>19.656190677072349</v>
      </c>
    </row>
    <row r="10" spans="1:11">
      <c r="A10" s="4" t="s">
        <v>49</v>
      </c>
      <c r="B10" s="4" t="s">
        <v>50</v>
      </c>
      <c r="C10" s="14">
        <v>5210</v>
      </c>
      <c r="D10" s="36">
        <v>75000</v>
      </c>
      <c r="E10" s="37">
        <f t="shared" si="0"/>
        <v>14.395393474088293</v>
      </c>
      <c r="F10" s="36">
        <v>148333</v>
      </c>
      <c r="G10" s="37">
        <f t="shared" si="1"/>
        <v>28.470825335892513</v>
      </c>
      <c r="H10" s="36">
        <v>98140</v>
      </c>
      <c r="I10" s="36">
        <v>17668</v>
      </c>
      <c r="J10" s="36">
        <v>151706</v>
      </c>
      <c r="K10" s="38">
        <f t="shared" si="2"/>
        <v>29.118234165067179</v>
      </c>
    </row>
    <row r="11" spans="1:11">
      <c r="A11" s="4" t="s">
        <v>51</v>
      </c>
      <c r="B11" s="4" t="s">
        <v>52</v>
      </c>
      <c r="C11" s="14">
        <v>7693</v>
      </c>
      <c r="D11" s="36">
        <v>18500</v>
      </c>
      <c r="E11" s="37">
        <f t="shared" si="0"/>
        <v>2.4047835694787469</v>
      </c>
      <c r="F11" s="36">
        <v>57499</v>
      </c>
      <c r="G11" s="37">
        <f t="shared" si="1"/>
        <v>7.4741973222409985</v>
      </c>
      <c r="H11" s="36">
        <v>33581</v>
      </c>
      <c r="I11" s="36">
        <v>10799</v>
      </c>
      <c r="J11" s="36">
        <v>55771</v>
      </c>
      <c r="K11" s="38">
        <f t="shared" si="2"/>
        <v>7.2495775380215779</v>
      </c>
    </row>
    <row r="12" spans="1:11">
      <c r="A12" s="4" t="s">
        <v>53</v>
      </c>
      <c r="B12" s="4" t="s">
        <v>54</v>
      </c>
      <c r="C12" s="14">
        <v>5512</v>
      </c>
      <c r="D12" s="36">
        <v>39900</v>
      </c>
      <c r="E12" s="37">
        <f t="shared" si="0"/>
        <v>7.2387518142235123</v>
      </c>
      <c r="F12" s="36">
        <v>105442</v>
      </c>
      <c r="G12" s="37">
        <f t="shared" si="1"/>
        <v>19.129535558780841</v>
      </c>
      <c r="H12" s="36">
        <v>66392</v>
      </c>
      <c r="I12" s="36">
        <v>10337</v>
      </c>
      <c r="J12" s="36">
        <v>95831</v>
      </c>
      <c r="K12" s="38">
        <f t="shared" si="2"/>
        <v>17.385885341074019</v>
      </c>
    </row>
    <row r="13" spans="1:11">
      <c r="A13" s="4" t="s">
        <v>55</v>
      </c>
      <c r="B13" s="4" t="s">
        <v>56</v>
      </c>
      <c r="C13" s="14">
        <v>6092</v>
      </c>
      <c r="D13" s="36">
        <v>195268</v>
      </c>
      <c r="E13" s="37">
        <f t="shared" si="0"/>
        <v>32.05318450426789</v>
      </c>
      <c r="F13" s="36">
        <v>221195</v>
      </c>
      <c r="G13" s="37">
        <f t="shared" si="1"/>
        <v>36.309093893630994</v>
      </c>
      <c r="H13" s="36">
        <v>139746</v>
      </c>
      <c r="I13" s="36">
        <v>25536</v>
      </c>
      <c r="J13" s="36">
        <v>196195</v>
      </c>
      <c r="K13" s="38">
        <f t="shared" si="2"/>
        <v>32.205351280367694</v>
      </c>
    </row>
    <row r="14" spans="1:11">
      <c r="A14" s="4" t="s">
        <v>57</v>
      </c>
      <c r="B14" s="4" t="s">
        <v>58</v>
      </c>
      <c r="C14" s="14">
        <v>6309</v>
      </c>
      <c r="D14" s="36">
        <v>64346</v>
      </c>
      <c r="E14" s="37">
        <f t="shared" si="0"/>
        <v>10.199080678395942</v>
      </c>
      <c r="F14" s="36">
        <v>72281</v>
      </c>
      <c r="G14" s="37">
        <f t="shared" si="1"/>
        <v>11.456807734981773</v>
      </c>
      <c r="H14" s="36">
        <v>33251</v>
      </c>
      <c r="I14" s="36">
        <v>7092</v>
      </c>
      <c r="J14" s="36">
        <v>57676</v>
      </c>
      <c r="K14" s="38">
        <f t="shared" si="2"/>
        <v>9.1418608337295932</v>
      </c>
    </row>
    <row r="15" spans="1:11">
      <c r="A15" s="4" t="s">
        <v>59</v>
      </c>
      <c r="B15" s="4" t="s">
        <v>60</v>
      </c>
      <c r="C15" s="14">
        <v>5902</v>
      </c>
      <c r="D15" s="36">
        <v>2650</v>
      </c>
      <c r="E15" s="37">
        <f t="shared" si="0"/>
        <v>0.4490003388681803</v>
      </c>
      <c r="F15" s="36">
        <v>247671</v>
      </c>
      <c r="G15" s="37">
        <f t="shared" si="1"/>
        <v>41.963910538800405</v>
      </c>
      <c r="H15" s="36">
        <v>167541</v>
      </c>
      <c r="I15" s="36">
        <v>74432</v>
      </c>
      <c r="J15" s="36">
        <v>262439</v>
      </c>
      <c r="K15" s="38">
        <f t="shared" si="2"/>
        <v>44.466113181972212</v>
      </c>
    </row>
    <row r="16" spans="1:11">
      <c r="A16" s="4" t="s">
        <v>61</v>
      </c>
      <c r="B16" s="4" t="s">
        <v>62</v>
      </c>
      <c r="C16" s="14">
        <v>7257</v>
      </c>
      <c r="D16" s="36">
        <v>231190</v>
      </c>
      <c r="E16" s="37">
        <f t="shared" si="0"/>
        <v>31.857516880253549</v>
      </c>
      <c r="F16" s="36">
        <v>249190</v>
      </c>
      <c r="G16" s="37">
        <f t="shared" si="1"/>
        <v>34.337880666942262</v>
      </c>
      <c r="H16" s="36">
        <v>188128</v>
      </c>
      <c r="I16" s="36">
        <v>31289</v>
      </c>
      <c r="J16" s="36">
        <v>244557</v>
      </c>
      <c r="K16" s="38">
        <f t="shared" si="2"/>
        <v>33.69946258784622</v>
      </c>
    </row>
    <row r="17" spans="1:11">
      <c r="A17" s="4" t="s">
        <v>63</v>
      </c>
      <c r="B17" s="4" t="s">
        <v>64</v>
      </c>
      <c r="C17" s="14">
        <v>7760</v>
      </c>
      <c r="D17" s="36">
        <v>122132</v>
      </c>
      <c r="E17" s="37">
        <f t="shared" si="0"/>
        <v>15.738659793814433</v>
      </c>
      <c r="F17" s="36">
        <v>210094</v>
      </c>
      <c r="G17" s="37">
        <f t="shared" si="1"/>
        <v>27.07396907216495</v>
      </c>
      <c r="H17" s="36">
        <v>108384</v>
      </c>
      <c r="I17" s="36">
        <v>17492</v>
      </c>
      <c r="J17" s="36">
        <v>207787</v>
      </c>
      <c r="K17" s="38">
        <f t="shared" si="2"/>
        <v>26.776675257731959</v>
      </c>
    </row>
    <row r="18" spans="1:11">
      <c r="A18" s="4" t="s">
        <v>65</v>
      </c>
      <c r="B18" s="4" t="s">
        <v>66</v>
      </c>
      <c r="C18" s="14">
        <v>5880</v>
      </c>
      <c r="D18" s="36">
        <v>28673</v>
      </c>
      <c r="E18" s="37">
        <f t="shared" si="0"/>
        <v>4.8763605442176869</v>
      </c>
      <c r="F18" s="36">
        <v>29438</v>
      </c>
      <c r="G18" s="37">
        <f t="shared" si="1"/>
        <v>5.0064625850340132</v>
      </c>
      <c r="H18" s="36">
        <v>11932</v>
      </c>
      <c r="I18" s="36">
        <v>12672</v>
      </c>
      <c r="J18" s="36">
        <v>30357</v>
      </c>
      <c r="K18" s="38">
        <f t="shared" si="2"/>
        <v>5.1627551020408164</v>
      </c>
    </row>
    <row r="19" spans="1:11">
      <c r="A19" s="4" t="s">
        <v>67</v>
      </c>
      <c r="B19" s="4" t="s">
        <v>68</v>
      </c>
      <c r="C19" s="14">
        <v>7879</v>
      </c>
      <c r="D19" s="36">
        <v>373425</v>
      </c>
      <c r="E19" s="37">
        <f t="shared" si="0"/>
        <v>47.394973981469732</v>
      </c>
      <c r="F19" s="36">
        <v>373425</v>
      </c>
      <c r="G19" s="37">
        <f t="shared" si="1"/>
        <v>47.394973981469732</v>
      </c>
      <c r="H19" s="36">
        <v>377713</v>
      </c>
      <c r="I19" s="36">
        <v>53250</v>
      </c>
      <c r="J19" s="36">
        <v>477433</v>
      </c>
      <c r="K19" s="38">
        <f t="shared" si="2"/>
        <v>60.595633963700976</v>
      </c>
    </row>
    <row r="20" spans="1:11">
      <c r="A20" s="4" t="s">
        <v>69</v>
      </c>
      <c r="B20" s="4" t="s">
        <v>70</v>
      </c>
      <c r="C20" s="14">
        <v>7761</v>
      </c>
      <c r="D20" s="36">
        <v>264519</v>
      </c>
      <c r="E20" s="37">
        <f t="shared" si="0"/>
        <v>34.083107846926943</v>
      </c>
      <c r="F20" s="36">
        <v>264519</v>
      </c>
      <c r="G20" s="37">
        <f t="shared" si="1"/>
        <v>34.083107846926943</v>
      </c>
      <c r="H20" s="36">
        <v>198951</v>
      </c>
      <c r="I20" s="36">
        <v>35333</v>
      </c>
      <c r="J20" s="36">
        <v>264519</v>
      </c>
      <c r="K20" s="38">
        <f t="shared" si="2"/>
        <v>34.083107846926943</v>
      </c>
    </row>
    <row r="21" spans="1:11">
      <c r="A21" s="4" t="s">
        <v>71</v>
      </c>
      <c r="B21" s="4" t="s">
        <v>72</v>
      </c>
      <c r="C21" s="14">
        <v>5183</v>
      </c>
      <c r="D21" s="36">
        <v>6250</v>
      </c>
      <c r="E21" s="37">
        <f t="shared" si="0"/>
        <v>1.2058653289600618</v>
      </c>
      <c r="F21" s="36">
        <v>25491</v>
      </c>
      <c r="G21" s="37">
        <f t="shared" si="1"/>
        <v>4.918194096083349</v>
      </c>
      <c r="H21" s="36">
        <v>5303</v>
      </c>
      <c r="I21" s="36">
        <v>2989</v>
      </c>
      <c r="J21" s="36">
        <v>15986</v>
      </c>
      <c r="K21" s="38">
        <f t="shared" si="2"/>
        <v>3.0843141038008874</v>
      </c>
    </row>
    <row r="22" spans="1:11">
      <c r="A22" s="4" t="s">
        <v>73</v>
      </c>
      <c r="B22" s="4" t="s">
        <v>74</v>
      </c>
      <c r="C22" s="14">
        <v>5773</v>
      </c>
      <c r="D22" s="36">
        <v>43000</v>
      </c>
      <c r="E22" s="37">
        <f t="shared" si="0"/>
        <v>7.4484670015589813</v>
      </c>
      <c r="F22" s="36">
        <v>53000</v>
      </c>
      <c r="G22" s="37">
        <f t="shared" si="1"/>
        <v>9.1806686298285118</v>
      </c>
      <c r="H22" s="36">
        <v>36000</v>
      </c>
      <c r="I22" s="36">
        <v>6500</v>
      </c>
      <c r="J22" s="36">
        <v>49000</v>
      </c>
      <c r="K22" s="38">
        <f t="shared" si="2"/>
        <v>8.4877879785207</v>
      </c>
    </row>
    <row r="23" spans="1:11">
      <c r="A23" s="4" t="s">
        <v>75</v>
      </c>
      <c r="B23" s="4" t="s">
        <v>29</v>
      </c>
      <c r="C23" s="14">
        <v>6246</v>
      </c>
      <c r="D23" s="36">
        <v>26282</v>
      </c>
      <c r="E23" s="37">
        <f t="shared" si="0"/>
        <v>4.207813000320205</v>
      </c>
      <c r="F23" s="36">
        <v>31785</v>
      </c>
      <c r="G23" s="37">
        <f t="shared" si="1"/>
        <v>5.0888568683957729</v>
      </c>
      <c r="H23" s="36">
        <v>20265</v>
      </c>
      <c r="I23" s="36">
        <v>6473</v>
      </c>
      <c r="J23" s="36">
        <v>35885</v>
      </c>
      <c r="K23" s="38">
        <f t="shared" si="2"/>
        <v>5.7452769772654495</v>
      </c>
    </row>
    <row r="24" spans="1:11">
      <c r="A24" s="4" t="s">
        <v>76</v>
      </c>
      <c r="B24" s="4" t="s">
        <v>77</v>
      </c>
      <c r="C24" s="14">
        <v>5102</v>
      </c>
      <c r="D24" s="36">
        <v>31500</v>
      </c>
      <c r="E24" s="37">
        <f t="shared" si="0"/>
        <v>6.1740493923951387</v>
      </c>
      <c r="F24" s="36">
        <v>110071</v>
      </c>
      <c r="G24" s="37">
        <f t="shared" si="1"/>
        <v>21.57408859270874</v>
      </c>
      <c r="H24" s="36">
        <v>57071</v>
      </c>
      <c r="I24" s="36">
        <v>13821</v>
      </c>
      <c r="J24" s="36">
        <v>114735</v>
      </c>
      <c r="K24" s="38">
        <f t="shared" si="2"/>
        <v>22.488239905919247</v>
      </c>
    </row>
    <row r="25" spans="1:11">
      <c r="A25" s="4" t="s">
        <v>78</v>
      </c>
      <c r="B25" s="4" t="s">
        <v>79</v>
      </c>
      <c r="C25" s="14">
        <v>5235</v>
      </c>
      <c r="D25" s="36">
        <v>17716</v>
      </c>
      <c r="E25" s="37">
        <f t="shared" si="0"/>
        <v>3.3841451766953199</v>
      </c>
      <c r="F25" s="36">
        <v>279801</v>
      </c>
      <c r="G25" s="37">
        <f t="shared" si="1"/>
        <v>53.44813753581662</v>
      </c>
      <c r="H25" s="36">
        <v>194010</v>
      </c>
      <c r="I25" s="36">
        <v>20938</v>
      </c>
      <c r="J25" s="36">
        <v>279801</v>
      </c>
      <c r="K25" s="38">
        <f t="shared" si="2"/>
        <v>53.44813753581662</v>
      </c>
    </row>
    <row r="26" spans="1:11">
      <c r="A26" s="4" t="s">
        <v>80</v>
      </c>
      <c r="B26" s="4" t="s">
        <v>81</v>
      </c>
      <c r="C26" s="14">
        <v>6735</v>
      </c>
      <c r="D26" s="36">
        <v>179276</v>
      </c>
      <c r="E26" s="37">
        <f t="shared" si="0"/>
        <v>26.618559762435041</v>
      </c>
      <c r="F26" s="36">
        <v>183531</v>
      </c>
      <c r="G26" s="37">
        <f t="shared" si="1"/>
        <v>27.250334075723831</v>
      </c>
      <c r="H26" s="36">
        <v>134007</v>
      </c>
      <c r="I26" s="36">
        <v>18000</v>
      </c>
      <c r="J26" s="36">
        <v>176276</v>
      </c>
      <c r="K26" s="38">
        <f t="shared" si="2"/>
        <v>26.173125463994062</v>
      </c>
    </row>
    <row r="27" spans="1:11">
      <c r="A27" s="4" t="s">
        <v>82</v>
      </c>
      <c r="B27" s="4" t="s">
        <v>83</v>
      </c>
      <c r="C27" s="14">
        <v>8624</v>
      </c>
      <c r="D27" s="36">
        <v>226180</v>
      </c>
      <c r="E27" s="37">
        <f t="shared" si="0"/>
        <v>26.226808905380334</v>
      </c>
      <c r="F27" s="36">
        <v>230226</v>
      </c>
      <c r="G27" s="37">
        <f t="shared" si="1"/>
        <v>26.695964749536177</v>
      </c>
      <c r="H27" s="36">
        <v>153495</v>
      </c>
      <c r="I27" s="36">
        <v>24799</v>
      </c>
      <c r="J27" s="36">
        <v>226557</v>
      </c>
      <c r="K27" s="38">
        <f t="shared" si="2"/>
        <v>26.270524118738404</v>
      </c>
    </row>
    <row r="28" spans="1:11">
      <c r="A28" s="4" t="s">
        <v>84</v>
      </c>
      <c r="B28" s="4" t="s">
        <v>85</v>
      </c>
      <c r="C28" s="14">
        <v>5085</v>
      </c>
      <c r="D28" s="36">
        <v>152027</v>
      </c>
      <c r="E28" s="37">
        <f t="shared" si="0"/>
        <v>29.897148475909539</v>
      </c>
      <c r="F28" s="36">
        <v>152027</v>
      </c>
      <c r="G28" s="37">
        <f t="shared" si="1"/>
        <v>29.897148475909539</v>
      </c>
      <c r="H28" s="36">
        <v>160599</v>
      </c>
      <c r="I28" s="36">
        <v>17000</v>
      </c>
      <c r="J28" s="36">
        <v>188303</v>
      </c>
      <c r="K28" s="38">
        <f t="shared" si="2"/>
        <v>37.031071779744344</v>
      </c>
    </row>
    <row r="29" spans="1:11">
      <c r="A29" s="4" t="s">
        <v>86</v>
      </c>
      <c r="B29" s="4" t="s">
        <v>87</v>
      </c>
      <c r="C29" s="14">
        <v>9009</v>
      </c>
      <c r="D29" s="36">
        <v>165859</v>
      </c>
      <c r="E29" s="37">
        <f t="shared" si="0"/>
        <v>18.41036741036741</v>
      </c>
      <c r="F29" s="36">
        <v>167159</v>
      </c>
      <c r="G29" s="37">
        <f t="shared" si="1"/>
        <v>18.554667554667553</v>
      </c>
      <c r="H29" s="36">
        <v>130488</v>
      </c>
      <c r="I29" s="36">
        <v>36275</v>
      </c>
      <c r="J29" s="36">
        <v>169283</v>
      </c>
      <c r="K29" s="38">
        <f t="shared" si="2"/>
        <v>18.790431790431789</v>
      </c>
    </row>
    <row r="30" spans="1:11">
      <c r="A30" s="4" t="s">
        <v>88</v>
      </c>
      <c r="B30" s="4" t="s">
        <v>89</v>
      </c>
      <c r="C30" s="14">
        <v>5641</v>
      </c>
      <c r="D30" s="36">
        <v>114476</v>
      </c>
      <c r="E30" s="37">
        <f t="shared" si="0"/>
        <v>20.293564970749866</v>
      </c>
      <c r="F30" s="36">
        <v>122945</v>
      </c>
      <c r="G30" s="37">
        <f t="shared" si="1"/>
        <v>21.79489452224783</v>
      </c>
      <c r="H30" s="36">
        <v>60599</v>
      </c>
      <c r="I30" s="36">
        <v>17200</v>
      </c>
      <c r="J30" s="36">
        <v>111876</v>
      </c>
      <c r="K30" s="38">
        <f t="shared" si="2"/>
        <v>19.83265378478993</v>
      </c>
    </row>
    <row r="31" spans="1:11">
      <c r="A31" s="4" t="s">
        <v>90</v>
      </c>
      <c r="B31" s="4" t="s">
        <v>91</v>
      </c>
      <c r="C31" s="14">
        <v>9964</v>
      </c>
      <c r="D31" s="36">
        <v>90276</v>
      </c>
      <c r="E31" s="37">
        <f t="shared" si="0"/>
        <v>9.0602167804094744</v>
      </c>
      <c r="F31" s="36">
        <v>90610</v>
      </c>
      <c r="G31" s="37">
        <f t="shared" si="1"/>
        <v>9.0937374548374148</v>
      </c>
      <c r="H31" s="36">
        <v>47449</v>
      </c>
      <c r="I31" s="36">
        <v>10500</v>
      </c>
      <c r="J31" s="36">
        <v>83826</v>
      </c>
      <c r="K31" s="38">
        <f t="shared" si="2"/>
        <v>8.4128863910076266</v>
      </c>
    </row>
    <row r="32" spans="1:11">
      <c r="A32" s="4" t="s">
        <v>92</v>
      </c>
      <c r="B32" s="4" t="s">
        <v>93</v>
      </c>
      <c r="C32" s="14">
        <v>9692</v>
      </c>
      <c r="D32" s="36">
        <v>328275</v>
      </c>
      <c r="E32" s="37">
        <f t="shared" si="0"/>
        <v>33.870718118035491</v>
      </c>
      <c r="F32" s="36">
        <v>772334</v>
      </c>
      <c r="G32" s="37">
        <f t="shared" si="1"/>
        <v>79.687783739166321</v>
      </c>
      <c r="H32" s="36">
        <v>331220</v>
      </c>
      <c r="I32" s="36">
        <v>33889</v>
      </c>
      <c r="J32" s="36">
        <v>411074</v>
      </c>
      <c r="K32" s="38">
        <f t="shared" si="2"/>
        <v>42.413743293437889</v>
      </c>
    </row>
    <row r="33" spans="1:11">
      <c r="A33" s="4" t="s">
        <v>94</v>
      </c>
      <c r="B33" s="4" t="s">
        <v>95</v>
      </c>
      <c r="C33" s="14">
        <v>6031</v>
      </c>
      <c r="D33" s="36">
        <v>8310</v>
      </c>
      <c r="E33" s="37">
        <f t="shared" si="0"/>
        <v>1.3778809484330956</v>
      </c>
      <c r="F33" s="36">
        <v>8513</v>
      </c>
      <c r="G33" s="37">
        <f t="shared" si="1"/>
        <v>1.4115403747305588</v>
      </c>
      <c r="H33" s="36">
        <v>5285</v>
      </c>
      <c r="I33" s="36">
        <v>2000</v>
      </c>
      <c r="J33" s="36">
        <v>7685</v>
      </c>
      <c r="K33" s="38">
        <f t="shared" si="2"/>
        <v>1.2742497098325318</v>
      </c>
    </row>
    <row r="34" spans="1:11">
      <c r="A34" s="4" t="s">
        <v>96</v>
      </c>
      <c r="B34" s="4" t="s">
        <v>97</v>
      </c>
      <c r="C34" s="14">
        <v>8349</v>
      </c>
      <c r="D34" s="36">
        <v>369866</v>
      </c>
      <c r="E34" s="37">
        <f t="shared" si="0"/>
        <v>44.300634806563657</v>
      </c>
      <c r="F34" s="36">
        <v>375486</v>
      </c>
      <c r="G34" s="37">
        <f t="shared" si="1"/>
        <v>44.973769313690262</v>
      </c>
      <c r="H34" s="36">
        <v>308981</v>
      </c>
      <c r="I34" s="36">
        <v>36500</v>
      </c>
      <c r="J34" s="36">
        <v>406641</v>
      </c>
      <c r="K34" s="38">
        <f t="shared" si="2"/>
        <v>48.705353934602947</v>
      </c>
    </row>
    <row r="35" spans="1:11">
      <c r="A35" s="4" t="s">
        <v>98</v>
      </c>
      <c r="B35" s="4" t="s">
        <v>99</v>
      </c>
      <c r="C35" s="14">
        <v>5542</v>
      </c>
      <c r="D35" s="36">
        <v>75024</v>
      </c>
      <c r="E35" s="37">
        <f t="shared" si="0"/>
        <v>13.537351136773728</v>
      </c>
      <c r="F35" s="36">
        <v>76224</v>
      </c>
      <c r="G35" s="37">
        <f t="shared" si="1"/>
        <v>13.753879465896787</v>
      </c>
      <c r="H35" s="36">
        <v>55025</v>
      </c>
      <c r="I35" s="36">
        <v>6691</v>
      </c>
      <c r="J35" s="36">
        <v>75024</v>
      </c>
      <c r="K35" s="38">
        <f t="shared" si="2"/>
        <v>13.537351136773728</v>
      </c>
    </row>
    <row r="36" spans="1:11">
      <c r="A36" s="4" t="s">
        <v>100</v>
      </c>
      <c r="B36" s="4" t="s">
        <v>50</v>
      </c>
      <c r="C36" s="14">
        <v>5210</v>
      </c>
      <c r="D36" s="36">
        <v>10000</v>
      </c>
      <c r="E36" s="37">
        <f t="shared" si="0"/>
        <v>1.9193857965451055</v>
      </c>
      <c r="F36" s="36">
        <v>16245</v>
      </c>
      <c r="G36" s="37">
        <f t="shared" si="1"/>
        <v>3.1180422264875238</v>
      </c>
      <c r="H36" s="36">
        <v>6175</v>
      </c>
      <c r="I36" s="36">
        <v>3625</v>
      </c>
      <c r="J36" s="36">
        <v>16245</v>
      </c>
      <c r="K36" s="38">
        <f t="shared" si="2"/>
        <v>3.1180422264875238</v>
      </c>
    </row>
    <row r="37" spans="1:11">
      <c r="A37" s="4" t="s">
        <v>101</v>
      </c>
      <c r="B37" s="4" t="s">
        <v>102</v>
      </c>
      <c r="C37" s="14">
        <v>5014</v>
      </c>
      <c r="D37" s="36">
        <v>241796</v>
      </c>
      <c r="E37" s="37">
        <f t="shared" si="0"/>
        <v>48.22417231751097</v>
      </c>
      <c r="F37" s="36">
        <v>268194</v>
      </c>
      <c r="G37" s="37">
        <f t="shared" si="1"/>
        <v>53.489030714000798</v>
      </c>
      <c r="H37" s="36">
        <v>196546</v>
      </c>
      <c r="I37" s="36">
        <v>28800</v>
      </c>
      <c r="J37" s="36">
        <v>266946</v>
      </c>
      <c r="K37" s="38">
        <f t="shared" si="2"/>
        <v>53.240127642600719</v>
      </c>
    </row>
    <row r="38" spans="1:11">
      <c r="A38" s="4" t="s">
        <v>103</v>
      </c>
      <c r="B38" s="4" t="s">
        <v>104</v>
      </c>
      <c r="C38" s="14">
        <v>6240</v>
      </c>
      <c r="D38" s="36">
        <v>134659</v>
      </c>
      <c r="E38" s="37">
        <f t="shared" si="0"/>
        <v>21.57996794871795</v>
      </c>
      <c r="F38" s="36">
        <v>134659</v>
      </c>
      <c r="G38" s="37">
        <f t="shared" si="1"/>
        <v>21.57996794871795</v>
      </c>
      <c r="H38" s="36">
        <v>83855</v>
      </c>
      <c r="I38" s="36">
        <v>12952</v>
      </c>
      <c r="J38" s="36">
        <v>126017</v>
      </c>
      <c r="K38" s="38">
        <f t="shared" si="2"/>
        <v>20.195032051282052</v>
      </c>
    </row>
    <row r="39" spans="1:11">
      <c r="A39" s="4" t="s">
        <v>105</v>
      </c>
      <c r="B39" s="4" t="s">
        <v>83</v>
      </c>
      <c r="C39" s="14">
        <v>8624</v>
      </c>
      <c r="D39" s="36">
        <v>0</v>
      </c>
      <c r="E39" s="37">
        <f t="shared" si="0"/>
        <v>0</v>
      </c>
      <c r="F39" s="36">
        <v>13733</v>
      </c>
      <c r="G39" s="37">
        <f t="shared" si="1"/>
        <v>1.5924165120593692</v>
      </c>
      <c r="H39" s="36">
        <v>8745</v>
      </c>
      <c r="I39" s="36">
        <v>1583</v>
      </c>
      <c r="J39" s="36">
        <v>13733</v>
      </c>
      <c r="K39" s="38">
        <f t="shared" si="2"/>
        <v>1.5924165120593692</v>
      </c>
    </row>
    <row r="40" spans="1:11">
      <c r="A40" s="4" t="s">
        <v>106</v>
      </c>
      <c r="B40" s="4" t="s">
        <v>72</v>
      </c>
      <c r="C40" s="14">
        <v>5183</v>
      </c>
      <c r="D40" s="36">
        <v>153375</v>
      </c>
      <c r="E40" s="37">
        <f t="shared" si="0"/>
        <v>29.591935172679914</v>
      </c>
      <c r="F40" s="36">
        <v>161111</v>
      </c>
      <c r="G40" s="37">
        <f t="shared" si="1"/>
        <v>31.08450704225352</v>
      </c>
      <c r="H40" s="36">
        <v>104400</v>
      </c>
      <c r="I40" s="36">
        <v>33667</v>
      </c>
      <c r="J40" s="36">
        <v>164225</v>
      </c>
      <c r="K40" s="38">
        <f t="shared" si="2"/>
        <v>31.685317383754583</v>
      </c>
    </row>
    <row r="41" spans="1:11">
      <c r="A41" s="4" t="s">
        <v>107</v>
      </c>
      <c r="B41" s="4" t="s">
        <v>108</v>
      </c>
      <c r="C41" s="14">
        <v>9490</v>
      </c>
      <c r="D41" s="36">
        <v>434400</v>
      </c>
      <c r="E41" s="37">
        <f t="shared" si="0"/>
        <v>45.774499473129609</v>
      </c>
      <c r="F41" s="36">
        <v>448190</v>
      </c>
      <c r="G41" s="37">
        <f t="shared" si="1"/>
        <v>47.227608008429925</v>
      </c>
      <c r="H41" s="36">
        <v>272498</v>
      </c>
      <c r="I41" s="36">
        <v>55450</v>
      </c>
      <c r="J41" s="36">
        <v>448190</v>
      </c>
      <c r="K41" s="38">
        <f t="shared" si="2"/>
        <v>47.227608008429925</v>
      </c>
    </row>
    <row r="42" spans="1:11">
      <c r="A42" s="4" t="s">
        <v>109</v>
      </c>
      <c r="B42" s="4" t="s">
        <v>110</v>
      </c>
      <c r="C42" s="14">
        <v>9874</v>
      </c>
      <c r="D42" s="36">
        <v>2000</v>
      </c>
      <c r="E42" s="37">
        <f t="shared" si="0"/>
        <v>0.20255215718047398</v>
      </c>
      <c r="F42" s="36">
        <v>2745</v>
      </c>
      <c r="G42" s="37">
        <f t="shared" si="1"/>
        <v>0.27800283573020051</v>
      </c>
      <c r="H42" s="36">
        <v>0</v>
      </c>
      <c r="I42" s="36">
        <v>1421</v>
      </c>
      <c r="J42" s="36">
        <v>1451</v>
      </c>
      <c r="K42" s="38">
        <f t="shared" si="2"/>
        <v>0.14695159003443387</v>
      </c>
    </row>
    <row r="43" spans="1:11">
      <c r="A43" s="4" t="s">
        <v>111</v>
      </c>
      <c r="B43" s="4" t="s">
        <v>112</v>
      </c>
      <c r="C43" s="14">
        <v>5376</v>
      </c>
      <c r="D43" s="36">
        <v>66000</v>
      </c>
      <c r="E43" s="37">
        <f t="shared" si="0"/>
        <v>12.276785714285714</v>
      </c>
      <c r="F43" s="36">
        <v>113728</v>
      </c>
      <c r="G43" s="37">
        <f t="shared" si="1"/>
        <v>21.154761904761905</v>
      </c>
      <c r="H43" s="36">
        <v>79597</v>
      </c>
      <c r="I43" s="36">
        <v>10430</v>
      </c>
      <c r="J43" s="36">
        <v>113727</v>
      </c>
      <c r="K43" s="38">
        <f t="shared" si="2"/>
        <v>21.154575892857142</v>
      </c>
    </row>
    <row r="44" spans="1:11">
      <c r="A44" s="4" t="s">
        <v>113</v>
      </c>
      <c r="B44" s="4" t="s">
        <v>114</v>
      </c>
      <c r="C44" s="14">
        <v>7297</v>
      </c>
      <c r="D44" s="36">
        <v>499473</v>
      </c>
      <c r="E44" s="37">
        <f t="shared" si="0"/>
        <v>68.449088666575307</v>
      </c>
      <c r="F44" s="36">
        <v>603219</v>
      </c>
      <c r="G44" s="37">
        <f t="shared" si="1"/>
        <v>82.666712347540084</v>
      </c>
      <c r="H44" s="36">
        <v>392349</v>
      </c>
      <c r="I44" s="36">
        <v>68158</v>
      </c>
      <c r="J44" s="36">
        <v>595574</v>
      </c>
      <c r="K44" s="38">
        <f t="shared" si="2"/>
        <v>81.619021515691387</v>
      </c>
    </row>
    <row r="45" spans="1:11">
      <c r="A45" s="4" t="s">
        <v>115</v>
      </c>
      <c r="B45" s="4" t="s">
        <v>116</v>
      </c>
      <c r="C45" s="14">
        <v>6593</v>
      </c>
      <c r="D45" s="36">
        <v>237824</v>
      </c>
      <c r="E45" s="37">
        <f t="shared" si="0"/>
        <v>36.072197785530108</v>
      </c>
      <c r="F45" s="36">
        <v>252312</v>
      </c>
      <c r="G45" s="37">
        <f t="shared" si="1"/>
        <v>38.269679963597753</v>
      </c>
      <c r="H45" s="36">
        <v>221004</v>
      </c>
      <c r="I45" s="36">
        <v>25477</v>
      </c>
      <c r="J45" s="36">
        <v>287672</v>
      </c>
      <c r="K45" s="38">
        <f t="shared" si="2"/>
        <v>43.632944031548611</v>
      </c>
    </row>
    <row r="46" spans="1:11">
      <c r="A46" s="4" t="s">
        <v>117</v>
      </c>
      <c r="B46" s="4" t="s">
        <v>118</v>
      </c>
      <c r="C46" s="14">
        <v>5613</v>
      </c>
      <c r="D46" s="36">
        <v>45641</v>
      </c>
      <c r="E46" s="37">
        <f t="shared" si="0"/>
        <v>8.1313023338678061</v>
      </c>
      <c r="F46" s="36">
        <v>353805</v>
      </c>
      <c r="G46" s="37">
        <f t="shared" si="1"/>
        <v>63.033137359700696</v>
      </c>
      <c r="H46" s="36">
        <v>186486</v>
      </c>
      <c r="I46" s="36">
        <v>23887</v>
      </c>
      <c r="J46" s="36">
        <v>318709</v>
      </c>
      <c r="K46" s="38">
        <f t="shared" si="2"/>
        <v>56.780509531444864</v>
      </c>
    </row>
    <row r="47" spans="1:11">
      <c r="A47" s="4" t="s">
        <v>119</v>
      </c>
      <c r="B47" s="4" t="s">
        <v>120</v>
      </c>
      <c r="C47" s="14">
        <v>8589</v>
      </c>
      <c r="D47" s="36">
        <v>87730</v>
      </c>
      <c r="E47" s="37">
        <f t="shared" si="0"/>
        <v>10.21422750029107</v>
      </c>
      <c r="F47" s="36">
        <v>126612</v>
      </c>
      <c r="G47" s="37">
        <f t="shared" si="1"/>
        <v>14.741180579811386</v>
      </c>
      <c r="H47" s="36">
        <v>102157</v>
      </c>
      <c r="I47" s="36">
        <v>8950</v>
      </c>
      <c r="J47" s="36">
        <v>126205</v>
      </c>
      <c r="K47" s="38">
        <f t="shared" si="2"/>
        <v>14.693794388170916</v>
      </c>
    </row>
    <row r="48" spans="1:11">
      <c r="A48" s="4" t="s">
        <v>121</v>
      </c>
      <c r="B48" s="4" t="s">
        <v>122</v>
      </c>
      <c r="C48" s="14">
        <v>7220</v>
      </c>
      <c r="D48" s="36">
        <v>109708</v>
      </c>
      <c r="E48" s="37">
        <f t="shared" si="0"/>
        <v>15.195013850415512</v>
      </c>
      <c r="F48" s="36">
        <v>110708</v>
      </c>
      <c r="G48" s="37">
        <f t="shared" si="1"/>
        <v>15.333518005540165</v>
      </c>
      <c r="H48" s="36">
        <v>89488</v>
      </c>
      <c r="I48" s="36">
        <v>10675</v>
      </c>
      <c r="J48" s="36">
        <v>115951</v>
      </c>
      <c r="K48" s="38">
        <f t="shared" si="2"/>
        <v>16.059695290858727</v>
      </c>
    </row>
    <row r="49" spans="1:11">
      <c r="A49" s="4" t="s">
        <v>123</v>
      </c>
      <c r="B49" s="4" t="s">
        <v>110</v>
      </c>
      <c r="C49" s="14">
        <v>9874</v>
      </c>
      <c r="D49" s="36">
        <v>6000</v>
      </c>
      <c r="E49" s="37">
        <f t="shared" si="0"/>
        <v>0.60765647154142188</v>
      </c>
      <c r="F49" s="36">
        <v>38500</v>
      </c>
      <c r="G49" s="37">
        <f t="shared" si="1"/>
        <v>3.899129025724124</v>
      </c>
      <c r="H49" s="36">
        <v>22516</v>
      </c>
      <c r="I49" s="36">
        <v>2000</v>
      </c>
      <c r="J49" s="36">
        <v>26016</v>
      </c>
      <c r="K49" s="38">
        <f t="shared" si="2"/>
        <v>2.6347984606036055</v>
      </c>
    </row>
    <row r="50" spans="1:11">
      <c r="A50" s="4" t="s">
        <v>124</v>
      </c>
      <c r="B50" s="4" t="s">
        <v>125</v>
      </c>
      <c r="C50" s="14">
        <v>9015</v>
      </c>
      <c r="D50" s="36">
        <v>552969</v>
      </c>
      <c r="E50" s="37">
        <f t="shared" si="0"/>
        <v>61.338768718801994</v>
      </c>
      <c r="F50" s="36">
        <v>567411</v>
      </c>
      <c r="G50" s="37">
        <f t="shared" si="1"/>
        <v>62.940765391014978</v>
      </c>
      <c r="H50" s="36">
        <v>467260</v>
      </c>
      <c r="I50" s="36">
        <v>46738</v>
      </c>
      <c r="J50" s="36">
        <v>567411</v>
      </c>
      <c r="K50" s="38">
        <f t="shared" si="2"/>
        <v>62.940765391014978</v>
      </c>
    </row>
    <row r="51" spans="1:11">
      <c r="A51" s="4" t="s">
        <v>126</v>
      </c>
      <c r="B51" s="4" t="s">
        <v>127</v>
      </c>
      <c r="C51" s="14">
        <v>8784</v>
      </c>
      <c r="D51" s="36">
        <v>359590</v>
      </c>
      <c r="E51" s="37">
        <f t="shared" si="0"/>
        <v>40.936930783242261</v>
      </c>
      <c r="F51" s="36">
        <v>442606</v>
      </c>
      <c r="G51" s="37">
        <f t="shared" si="1"/>
        <v>50.387750455373407</v>
      </c>
      <c r="H51" s="36">
        <v>263061</v>
      </c>
      <c r="I51" s="36">
        <v>45972</v>
      </c>
      <c r="J51" s="36">
        <v>391125</v>
      </c>
      <c r="K51" s="38">
        <f t="shared" si="2"/>
        <v>44.526980874316941</v>
      </c>
    </row>
    <row r="52" spans="1:11">
      <c r="A52" s="4" t="s">
        <v>128</v>
      </c>
      <c r="B52" s="4" t="s">
        <v>129</v>
      </c>
      <c r="C52" s="14">
        <v>5734</v>
      </c>
      <c r="D52" s="36">
        <v>24900</v>
      </c>
      <c r="E52" s="37">
        <f t="shared" si="0"/>
        <v>4.3425183118242066</v>
      </c>
      <c r="F52" s="36">
        <v>43600</v>
      </c>
      <c r="G52" s="37">
        <f t="shared" si="1"/>
        <v>7.6037670038367633</v>
      </c>
      <c r="H52" s="36">
        <v>18444</v>
      </c>
      <c r="I52" s="36">
        <v>8330</v>
      </c>
      <c r="J52" s="36">
        <v>43600</v>
      </c>
      <c r="K52" s="38">
        <f t="shared" si="2"/>
        <v>7.6037670038367633</v>
      </c>
    </row>
    <row r="53" spans="1:11">
      <c r="A53" s="4" t="s">
        <v>130</v>
      </c>
      <c r="B53" s="4" t="s">
        <v>131</v>
      </c>
      <c r="C53" s="14">
        <v>5075</v>
      </c>
      <c r="D53" s="36">
        <v>78000</v>
      </c>
      <c r="E53" s="37">
        <f t="shared" si="0"/>
        <v>15.369458128078819</v>
      </c>
      <c r="F53" s="36">
        <v>111484</v>
      </c>
      <c r="G53" s="37">
        <f t="shared" si="1"/>
        <v>21.96729064039409</v>
      </c>
      <c r="H53" s="36">
        <v>73664</v>
      </c>
      <c r="I53" s="36">
        <v>10700</v>
      </c>
      <c r="J53" s="36">
        <v>111433</v>
      </c>
      <c r="K53" s="38">
        <f t="shared" si="2"/>
        <v>21.957241379310346</v>
      </c>
    </row>
    <row r="54" spans="1:11">
      <c r="A54" s="4" t="s">
        <v>132</v>
      </c>
      <c r="B54" s="4" t="s">
        <v>133</v>
      </c>
      <c r="C54" s="14">
        <v>7693</v>
      </c>
      <c r="D54" s="36">
        <v>62653</v>
      </c>
      <c r="E54" s="37">
        <f t="shared" si="0"/>
        <v>8.1441570258676723</v>
      </c>
      <c r="F54" s="36">
        <v>62653</v>
      </c>
      <c r="G54" s="37">
        <f t="shared" si="1"/>
        <v>8.1441570258676723</v>
      </c>
      <c r="H54" s="36">
        <v>61911</v>
      </c>
      <c r="I54" s="36">
        <v>6567</v>
      </c>
      <c r="J54" s="36">
        <v>73808</v>
      </c>
      <c r="K54" s="38">
        <f t="shared" si="2"/>
        <v>9.5941765241128305</v>
      </c>
    </row>
    <row r="55" spans="1:11">
      <c r="A55" s="4" t="s">
        <v>134</v>
      </c>
      <c r="B55" s="4" t="s">
        <v>135</v>
      </c>
      <c r="C55" s="14">
        <v>9589</v>
      </c>
      <c r="D55" s="36">
        <v>331022</v>
      </c>
      <c r="E55" s="37">
        <f t="shared" si="0"/>
        <v>34.521013661487117</v>
      </c>
      <c r="F55" s="36">
        <v>354351</v>
      </c>
      <c r="G55" s="37">
        <f t="shared" si="1"/>
        <v>36.953905516737926</v>
      </c>
      <c r="H55" s="36">
        <v>339905</v>
      </c>
      <c r="I55" s="36">
        <v>34805</v>
      </c>
      <c r="J55" s="36">
        <v>437487</v>
      </c>
      <c r="K55" s="38">
        <f t="shared" si="2"/>
        <v>45.623839816456353</v>
      </c>
    </row>
    <row r="56" spans="1:11">
      <c r="A56" s="4" t="s">
        <v>136</v>
      </c>
      <c r="B56" s="4" t="s">
        <v>137</v>
      </c>
      <c r="C56" s="14">
        <v>6204</v>
      </c>
      <c r="D56" s="36">
        <v>145000</v>
      </c>
      <c r="E56" s="37">
        <f t="shared" si="0"/>
        <v>23.372018052869116</v>
      </c>
      <c r="F56" s="36">
        <v>191257</v>
      </c>
      <c r="G56" s="37">
        <f t="shared" si="1"/>
        <v>30.828014184397162</v>
      </c>
      <c r="H56" s="36">
        <v>120489</v>
      </c>
      <c r="I56" s="36">
        <v>22053</v>
      </c>
      <c r="J56" s="36">
        <v>191057</v>
      </c>
      <c r="K56" s="38">
        <f t="shared" si="2"/>
        <v>30.795776918117344</v>
      </c>
    </row>
    <row r="57" spans="1:11">
      <c r="A57" s="4" t="s">
        <v>138</v>
      </c>
      <c r="B57" s="4" t="s">
        <v>139</v>
      </c>
      <c r="C57" s="14">
        <v>7794</v>
      </c>
      <c r="D57" s="36">
        <v>185050</v>
      </c>
      <c r="E57" s="37">
        <f t="shared" si="0"/>
        <v>23.742622530151397</v>
      </c>
      <c r="F57" s="36">
        <v>192668</v>
      </c>
      <c r="G57" s="37">
        <f t="shared" si="1"/>
        <v>24.720041057223504</v>
      </c>
      <c r="H57" s="36">
        <v>149572</v>
      </c>
      <c r="I57" s="36">
        <v>21477</v>
      </c>
      <c r="J57" s="36">
        <v>214307</v>
      </c>
      <c r="K57" s="38">
        <f t="shared" si="2"/>
        <v>27.496407492943291</v>
      </c>
    </row>
    <row r="58" spans="1:11">
      <c r="A58" s="4" t="s">
        <v>140</v>
      </c>
      <c r="B58" s="4" t="s">
        <v>141</v>
      </c>
      <c r="C58" s="14">
        <v>6408</v>
      </c>
      <c r="D58" s="36">
        <v>102913</v>
      </c>
      <c r="E58" s="37">
        <f t="shared" si="0"/>
        <v>16.060081148564294</v>
      </c>
      <c r="F58" s="36">
        <v>191953</v>
      </c>
      <c r="G58" s="37">
        <f t="shared" si="1"/>
        <v>29.955212234706618</v>
      </c>
      <c r="H58" s="36">
        <v>102505</v>
      </c>
      <c r="I58" s="36">
        <v>18638</v>
      </c>
      <c r="J58" s="36">
        <v>165689</v>
      </c>
      <c r="K58" s="38">
        <f t="shared" si="2"/>
        <v>25.856585518102371</v>
      </c>
    </row>
    <row r="59" spans="1:11">
      <c r="A59" s="15"/>
      <c r="B59" s="15"/>
      <c r="C59" s="17"/>
      <c r="D59" s="16"/>
      <c r="E59" s="24"/>
      <c r="F59" s="16"/>
      <c r="G59" s="24"/>
      <c r="H59" s="16"/>
      <c r="I59" s="16"/>
      <c r="J59" s="16"/>
      <c r="K59" s="24"/>
    </row>
    <row r="60" spans="1:11">
      <c r="A60" s="15"/>
      <c r="B60" s="6" t="s">
        <v>11</v>
      </c>
      <c r="C60" s="31">
        <f>AVERAGE(C3:C59)</f>
        <v>7091.0892857142853</v>
      </c>
      <c r="D60" s="32">
        <f t="shared" ref="D60:K60" si="3">AVERAGE(D3:D59)</f>
        <v>145583.55357142858</v>
      </c>
      <c r="E60" s="34">
        <f t="shared" si="3"/>
        <v>19.647616602014988</v>
      </c>
      <c r="F60" s="32">
        <f t="shared" si="3"/>
        <v>197792.89285714287</v>
      </c>
      <c r="G60" s="34">
        <f t="shared" si="3"/>
        <v>27.578385968893535</v>
      </c>
      <c r="H60" s="32">
        <f t="shared" si="3"/>
        <v>135178.75</v>
      </c>
      <c r="I60" s="32">
        <f t="shared" si="3"/>
        <v>21191.214285714286</v>
      </c>
      <c r="J60" s="32">
        <f t="shared" si="3"/>
        <v>193015.875</v>
      </c>
      <c r="K60" s="34">
        <f t="shared" si="3"/>
        <v>27.076222192210583</v>
      </c>
    </row>
    <row r="61" spans="1:11">
      <c r="A61" s="15"/>
      <c r="B61" s="8" t="s">
        <v>12</v>
      </c>
      <c r="C61" s="28">
        <f>MEDIAN(C3:C59)</f>
        <v>6673</v>
      </c>
      <c r="D61" s="33">
        <f t="shared" ref="D61:K61" si="4">MEDIAN(D3:D59)</f>
        <v>96594.5</v>
      </c>
      <c r="E61" s="35">
        <f t="shared" si="4"/>
        <v>14.795203662251902</v>
      </c>
      <c r="F61" s="33">
        <f t="shared" si="4"/>
        <v>156569</v>
      </c>
      <c r="G61" s="35">
        <f t="shared" si="4"/>
        <v>23.343665848808797</v>
      </c>
      <c r="H61" s="33">
        <f t="shared" si="4"/>
        <v>103452.5</v>
      </c>
      <c r="I61" s="33">
        <f t="shared" si="4"/>
        <v>17346</v>
      </c>
      <c r="J61" s="33">
        <f t="shared" si="4"/>
        <v>164957</v>
      </c>
      <c r="K61" s="35">
        <f t="shared" si="4"/>
        <v>24.172412712010811</v>
      </c>
    </row>
  </sheetData>
  <conditionalFormatting sqref="A3:K58">
    <cfRule type="expression" dxfId="3" priority="1">
      <formula>MOD(ROW(),2)=1</formula>
    </cfRule>
  </conditionalFormatting>
  <printOptions horizontalCentered="1"/>
  <pageMargins left="0.2" right="0.2" top="0.5" bottom="0.5" header="0.3" footer="0.3"/>
  <pageSetup orientation="landscape" r:id="rId1"/>
  <headerFooter>
    <oddFooter>&amp;LAnnual Report 2010, 5,000-9,999 Pop&amp;R&amp;P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58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H58" sqref="A3:H58"/>
    </sheetView>
  </sheetViews>
  <sheetFormatPr defaultRowHeight="15"/>
  <cols>
    <col min="1" max="1" width="37.42578125" customWidth="1"/>
    <col min="2" max="2" width="19.42578125" customWidth="1"/>
    <col min="3" max="3" width="10.140625" style="5" customWidth="1"/>
    <col min="4" max="4" width="11" customWidth="1"/>
    <col min="5" max="5" width="10.42578125" customWidth="1"/>
    <col min="6" max="6" width="12.140625" customWidth="1"/>
    <col min="7" max="7" width="11" customWidth="1"/>
    <col min="8" max="8" width="8.85546875" customWidth="1"/>
  </cols>
  <sheetData>
    <row r="1" spans="1:8" ht="15.75">
      <c r="A1" s="7" t="s">
        <v>33</v>
      </c>
    </row>
    <row r="2" spans="1:8" s="1" customFormat="1" ht="45.75" customHeight="1">
      <c r="A2" s="12" t="s">
        <v>9</v>
      </c>
      <c r="B2" s="12" t="s">
        <v>1</v>
      </c>
      <c r="C2" s="23" t="s">
        <v>0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28</v>
      </c>
    </row>
    <row r="3" spans="1:8">
      <c r="A3" s="4" t="s">
        <v>36</v>
      </c>
      <c r="B3" s="4" t="s">
        <v>37</v>
      </c>
      <c r="C3" s="14">
        <v>9047</v>
      </c>
      <c r="D3" s="4">
        <v>1</v>
      </c>
      <c r="E3" s="4">
        <v>1</v>
      </c>
      <c r="F3" s="4">
        <v>2</v>
      </c>
      <c r="G3" s="4">
        <v>3</v>
      </c>
      <c r="H3" s="4" t="s">
        <v>2</v>
      </c>
    </row>
    <row r="4" spans="1:8">
      <c r="A4" s="4" t="s">
        <v>38</v>
      </c>
      <c r="B4" s="4" t="s">
        <v>39</v>
      </c>
      <c r="C4" s="14">
        <v>8188</v>
      </c>
      <c r="D4" s="4">
        <v>5</v>
      </c>
      <c r="E4" s="4">
        <v>3</v>
      </c>
      <c r="F4" s="4">
        <v>6</v>
      </c>
      <c r="G4" s="4">
        <v>10</v>
      </c>
      <c r="H4" s="4" t="s">
        <v>2</v>
      </c>
    </row>
    <row r="5" spans="1:8">
      <c r="A5" s="4" t="s">
        <v>40</v>
      </c>
      <c r="B5" s="4" t="s">
        <v>30</v>
      </c>
      <c r="C5" s="14">
        <v>8034</v>
      </c>
      <c r="D5" s="4">
        <v>0</v>
      </c>
      <c r="E5" s="4">
        <v>0.3</v>
      </c>
      <c r="F5" s="4">
        <v>0</v>
      </c>
      <c r="G5" s="4">
        <v>1</v>
      </c>
      <c r="H5" s="4" t="s">
        <v>2</v>
      </c>
    </row>
    <row r="6" spans="1:8">
      <c r="A6" s="4" t="s">
        <v>41</v>
      </c>
      <c r="B6" s="4" t="s">
        <v>42</v>
      </c>
      <c r="C6" s="14">
        <v>7246</v>
      </c>
      <c r="D6" s="4">
        <v>0.85</v>
      </c>
      <c r="E6" s="4">
        <v>1.42</v>
      </c>
      <c r="F6" s="4">
        <v>0.35</v>
      </c>
      <c r="G6" s="4">
        <v>5</v>
      </c>
      <c r="H6" s="4" t="s">
        <v>2</v>
      </c>
    </row>
    <row r="7" spans="1:8">
      <c r="A7" s="4" t="s">
        <v>43</v>
      </c>
      <c r="B7" s="4" t="s">
        <v>44</v>
      </c>
      <c r="C7" s="14">
        <v>6611</v>
      </c>
      <c r="D7" s="4">
        <v>2</v>
      </c>
      <c r="E7" s="4">
        <v>3</v>
      </c>
      <c r="F7" s="4">
        <v>3.89</v>
      </c>
      <c r="G7" s="4">
        <v>21</v>
      </c>
      <c r="H7" s="4" t="s">
        <v>2</v>
      </c>
    </row>
    <row r="8" spans="1:8">
      <c r="A8" s="4" t="s">
        <v>45</v>
      </c>
      <c r="B8" s="4" t="s">
        <v>46</v>
      </c>
      <c r="C8" s="14">
        <v>6534</v>
      </c>
      <c r="D8" s="4">
        <v>1</v>
      </c>
      <c r="E8" s="4">
        <v>1.75</v>
      </c>
      <c r="F8" s="4">
        <v>1.25</v>
      </c>
      <c r="G8" s="4">
        <v>4</v>
      </c>
      <c r="H8" s="4" t="s">
        <v>2</v>
      </c>
    </row>
    <row r="9" spans="1:8">
      <c r="A9" s="4" t="s">
        <v>47</v>
      </c>
      <c r="B9" s="4" t="s">
        <v>48</v>
      </c>
      <c r="C9" s="14">
        <v>9482</v>
      </c>
      <c r="D9" s="4">
        <v>0</v>
      </c>
      <c r="E9" s="4">
        <v>1</v>
      </c>
      <c r="F9" s="4">
        <v>1</v>
      </c>
      <c r="G9" s="4">
        <v>9</v>
      </c>
      <c r="H9" s="4" t="s">
        <v>2</v>
      </c>
    </row>
    <row r="10" spans="1:8">
      <c r="A10" s="4" t="s">
        <v>49</v>
      </c>
      <c r="B10" s="4" t="s">
        <v>50</v>
      </c>
      <c r="C10" s="14">
        <v>5210</v>
      </c>
      <c r="D10" s="4">
        <v>2</v>
      </c>
      <c r="E10" s="4">
        <v>2</v>
      </c>
      <c r="F10" s="4">
        <v>1.1499999999999999</v>
      </c>
      <c r="G10" s="4">
        <v>5</v>
      </c>
      <c r="H10" s="4" t="s">
        <v>2</v>
      </c>
    </row>
    <row r="11" spans="1:8">
      <c r="A11" s="4" t="s">
        <v>51</v>
      </c>
      <c r="B11" s="4" t="s">
        <v>52</v>
      </c>
      <c r="C11" s="14">
        <v>7693</v>
      </c>
      <c r="D11" s="4">
        <v>0</v>
      </c>
      <c r="E11" s="4">
        <v>2</v>
      </c>
      <c r="F11" s="4">
        <v>0</v>
      </c>
      <c r="G11" s="4">
        <v>2</v>
      </c>
      <c r="H11" s="4" t="s">
        <v>2</v>
      </c>
    </row>
    <row r="12" spans="1:8">
      <c r="A12" s="4" t="s">
        <v>53</v>
      </c>
      <c r="B12" s="4" t="s">
        <v>54</v>
      </c>
      <c r="C12" s="14">
        <v>5512</v>
      </c>
      <c r="D12" s="4">
        <v>0.75</v>
      </c>
      <c r="E12" s="4">
        <v>0.75</v>
      </c>
      <c r="F12" s="4">
        <v>1.07</v>
      </c>
      <c r="G12" s="4">
        <v>3</v>
      </c>
      <c r="H12" s="4" t="s">
        <v>2</v>
      </c>
    </row>
    <row r="13" spans="1:8">
      <c r="A13" s="4" t="s">
        <v>55</v>
      </c>
      <c r="B13" s="4" t="s">
        <v>56</v>
      </c>
      <c r="C13" s="14">
        <v>6092</v>
      </c>
      <c r="D13" s="4">
        <v>0</v>
      </c>
      <c r="E13" s="4">
        <v>3</v>
      </c>
      <c r="F13" s="4">
        <v>3</v>
      </c>
      <c r="G13" s="4">
        <v>6</v>
      </c>
      <c r="H13" s="4" t="s">
        <v>2</v>
      </c>
    </row>
    <row r="14" spans="1:8">
      <c r="A14" s="4" t="s">
        <v>57</v>
      </c>
      <c r="B14" s="4" t="s">
        <v>58</v>
      </c>
      <c r="C14" s="14">
        <v>6309</v>
      </c>
      <c r="D14" s="4">
        <v>1</v>
      </c>
      <c r="E14" s="4">
        <v>1.2</v>
      </c>
      <c r="F14" s="4">
        <v>0</v>
      </c>
      <c r="G14" s="4">
        <v>2</v>
      </c>
      <c r="H14" s="4" t="s">
        <v>2</v>
      </c>
    </row>
    <row r="15" spans="1:8">
      <c r="A15" s="4" t="s">
        <v>59</v>
      </c>
      <c r="B15" s="4" t="s">
        <v>60</v>
      </c>
      <c r="C15" s="14">
        <v>5902</v>
      </c>
      <c r="D15" s="4">
        <v>3</v>
      </c>
      <c r="E15" s="4">
        <v>3</v>
      </c>
      <c r="F15" s="4">
        <v>2.75</v>
      </c>
      <c r="G15" s="4">
        <v>15</v>
      </c>
      <c r="H15" s="4" t="s">
        <v>2</v>
      </c>
    </row>
    <row r="16" spans="1:8">
      <c r="A16" s="4" t="s">
        <v>61</v>
      </c>
      <c r="B16" s="4" t="s">
        <v>62</v>
      </c>
      <c r="C16" s="14">
        <v>7257</v>
      </c>
      <c r="D16" s="4">
        <v>1</v>
      </c>
      <c r="E16" s="4">
        <v>2</v>
      </c>
      <c r="F16" s="4">
        <v>2.5499999999999998</v>
      </c>
      <c r="G16" s="4">
        <v>7</v>
      </c>
      <c r="H16" s="4" t="s">
        <v>2</v>
      </c>
    </row>
    <row r="17" spans="1:8">
      <c r="A17" s="4" t="s">
        <v>63</v>
      </c>
      <c r="B17" s="4" t="s">
        <v>64</v>
      </c>
      <c r="C17" s="14">
        <v>7760</v>
      </c>
      <c r="D17" s="4">
        <v>0.88</v>
      </c>
      <c r="E17" s="4">
        <v>1.76</v>
      </c>
      <c r="F17" s="4">
        <v>1.76</v>
      </c>
      <c r="G17" s="4">
        <v>4</v>
      </c>
      <c r="H17" s="4" t="s">
        <v>2</v>
      </c>
    </row>
    <row r="18" spans="1:8">
      <c r="A18" s="4" t="s">
        <v>65</v>
      </c>
      <c r="B18" s="4" t="s">
        <v>66</v>
      </c>
      <c r="C18" s="14">
        <v>5880</v>
      </c>
      <c r="D18" s="4">
        <v>0</v>
      </c>
      <c r="E18" s="4">
        <v>0.4</v>
      </c>
      <c r="F18" s="4">
        <v>0</v>
      </c>
      <c r="G18" s="4">
        <v>1</v>
      </c>
      <c r="H18" s="4" t="s">
        <v>2</v>
      </c>
    </row>
    <row r="19" spans="1:8">
      <c r="A19" s="4" t="s">
        <v>67</v>
      </c>
      <c r="B19" s="4" t="s">
        <v>68</v>
      </c>
      <c r="C19" s="14">
        <v>7879</v>
      </c>
      <c r="D19" s="4">
        <v>0</v>
      </c>
      <c r="E19" s="4">
        <v>7</v>
      </c>
      <c r="F19" s="4">
        <v>4</v>
      </c>
      <c r="G19" s="4">
        <v>5</v>
      </c>
      <c r="H19" s="4" t="s">
        <v>2</v>
      </c>
    </row>
    <row r="20" spans="1:8">
      <c r="A20" s="4" t="s">
        <v>69</v>
      </c>
      <c r="B20" s="4" t="s">
        <v>70</v>
      </c>
      <c r="C20" s="14">
        <v>7761</v>
      </c>
      <c r="D20" s="4">
        <v>2</v>
      </c>
      <c r="E20" s="4">
        <v>5</v>
      </c>
      <c r="F20" s="4">
        <v>0</v>
      </c>
      <c r="G20" s="4">
        <v>5</v>
      </c>
      <c r="H20" s="4" t="s">
        <v>2</v>
      </c>
    </row>
    <row r="21" spans="1:8">
      <c r="A21" s="4" t="s">
        <v>71</v>
      </c>
      <c r="B21" s="4" t="s">
        <v>72</v>
      </c>
      <c r="C21" s="14">
        <v>5183</v>
      </c>
      <c r="D21" s="4">
        <v>0</v>
      </c>
      <c r="E21" s="4">
        <v>0.43</v>
      </c>
      <c r="F21" s="4">
        <v>0</v>
      </c>
      <c r="G21" s="4">
        <v>1</v>
      </c>
      <c r="H21" s="4" t="s">
        <v>2</v>
      </c>
    </row>
    <row r="22" spans="1:8">
      <c r="A22" s="4" t="s">
        <v>73</v>
      </c>
      <c r="B22" s="4" t="s">
        <v>74</v>
      </c>
      <c r="C22" s="14">
        <v>5773</v>
      </c>
      <c r="D22" s="4">
        <v>0.85</v>
      </c>
      <c r="E22" s="4">
        <v>0.85</v>
      </c>
      <c r="F22" s="4">
        <v>0</v>
      </c>
      <c r="G22" s="4">
        <v>1</v>
      </c>
      <c r="H22" s="4" t="s">
        <v>2</v>
      </c>
    </row>
    <row r="23" spans="1:8">
      <c r="A23" s="4" t="s">
        <v>75</v>
      </c>
      <c r="B23" s="4" t="s">
        <v>29</v>
      </c>
      <c r="C23" s="14">
        <v>6246</v>
      </c>
      <c r="D23" s="4">
        <v>0</v>
      </c>
      <c r="E23" s="4">
        <v>0.62</v>
      </c>
      <c r="F23" s="4">
        <v>0</v>
      </c>
      <c r="G23" s="4">
        <v>1</v>
      </c>
      <c r="H23" s="4" t="s">
        <v>2</v>
      </c>
    </row>
    <row r="24" spans="1:8">
      <c r="A24" s="4" t="s">
        <v>76</v>
      </c>
      <c r="B24" s="4" t="s">
        <v>77</v>
      </c>
      <c r="C24" s="14">
        <v>5102</v>
      </c>
      <c r="D24" s="4">
        <v>0.5</v>
      </c>
      <c r="E24" s="4">
        <v>0.5</v>
      </c>
      <c r="F24" s="4">
        <v>1.6</v>
      </c>
      <c r="G24" s="4">
        <v>6</v>
      </c>
      <c r="H24" s="4" t="s">
        <v>2</v>
      </c>
    </row>
    <row r="25" spans="1:8">
      <c r="A25" s="4" t="s">
        <v>78</v>
      </c>
      <c r="B25" s="4" t="s">
        <v>79</v>
      </c>
      <c r="C25" s="14">
        <v>5235</v>
      </c>
      <c r="D25" s="4">
        <v>1</v>
      </c>
      <c r="E25" s="4">
        <v>2</v>
      </c>
      <c r="F25" s="4">
        <v>2.75</v>
      </c>
      <c r="G25" s="4">
        <v>6</v>
      </c>
      <c r="H25" s="4" t="s">
        <v>2</v>
      </c>
    </row>
    <row r="26" spans="1:8">
      <c r="A26" s="4" t="s">
        <v>80</v>
      </c>
      <c r="B26" s="4" t="s">
        <v>81</v>
      </c>
      <c r="C26" s="14">
        <v>6735</v>
      </c>
      <c r="D26" s="4">
        <v>0</v>
      </c>
      <c r="E26" s="4">
        <v>1.75</v>
      </c>
      <c r="F26" s="4">
        <v>1.43</v>
      </c>
      <c r="G26" s="4">
        <v>7</v>
      </c>
      <c r="H26" s="4" t="s">
        <v>2</v>
      </c>
    </row>
    <row r="27" spans="1:8">
      <c r="A27" s="4" t="s">
        <v>82</v>
      </c>
      <c r="B27" s="4" t="s">
        <v>83</v>
      </c>
      <c r="C27" s="14">
        <v>8624</v>
      </c>
      <c r="D27" s="4">
        <v>0</v>
      </c>
      <c r="E27" s="4">
        <v>1.85</v>
      </c>
      <c r="F27" s="4">
        <v>1.7</v>
      </c>
      <c r="G27" s="4">
        <v>8</v>
      </c>
      <c r="H27" s="4" t="s">
        <v>2</v>
      </c>
    </row>
    <row r="28" spans="1:8">
      <c r="A28" s="4" t="s">
        <v>84</v>
      </c>
      <c r="B28" s="4" t="s">
        <v>85</v>
      </c>
      <c r="C28" s="14">
        <v>5085</v>
      </c>
      <c r="D28" s="4">
        <v>0</v>
      </c>
      <c r="E28" s="4">
        <v>1.85</v>
      </c>
      <c r="F28" s="4">
        <v>1.7</v>
      </c>
      <c r="G28" s="4">
        <v>8</v>
      </c>
      <c r="H28" s="4" t="s">
        <v>2</v>
      </c>
    </row>
    <row r="29" spans="1:8">
      <c r="A29" s="4" t="s">
        <v>86</v>
      </c>
      <c r="B29" s="4" t="s">
        <v>87</v>
      </c>
      <c r="C29" s="14">
        <v>9009</v>
      </c>
      <c r="D29" s="4">
        <v>0</v>
      </c>
      <c r="E29" s="4">
        <v>1</v>
      </c>
      <c r="F29" s="4">
        <v>3.13</v>
      </c>
      <c r="G29" s="4">
        <v>6</v>
      </c>
      <c r="H29" s="4" t="s">
        <v>2</v>
      </c>
    </row>
    <row r="30" spans="1:8">
      <c r="A30" s="4" t="s">
        <v>88</v>
      </c>
      <c r="B30" s="4" t="s">
        <v>89</v>
      </c>
      <c r="C30" s="14">
        <v>5641</v>
      </c>
      <c r="D30" s="4">
        <v>0</v>
      </c>
      <c r="E30" s="4">
        <v>1</v>
      </c>
      <c r="F30" s="4">
        <v>1.5</v>
      </c>
      <c r="G30" s="4">
        <v>6</v>
      </c>
      <c r="H30" s="4" t="s">
        <v>2</v>
      </c>
    </row>
    <row r="31" spans="1:8">
      <c r="A31" s="4" t="s">
        <v>90</v>
      </c>
      <c r="B31" s="4" t="s">
        <v>91</v>
      </c>
      <c r="C31" s="14">
        <v>9964</v>
      </c>
      <c r="D31" s="4">
        <v>0</v>
      </c>
      <c r="E31" s="4">
        <v>1.5</v>
      </c>
      <c r="F31" s="4">
        <v>0</v>
      </c>
      <c r="G31" s="4">
        <v>2</v>
      </c>
      <c r="H31" s="4" t="s">
        <v>2</v>
      </c>
    </row>
    <row r="32" spans="1:8">
      <c r="A32" s="4" t="s">
        <v>92</v>
      </c>
      <c r="B32" s="4" t="s">
        <v>93</v>
      </c>
      <c r="C32" s="14">
        <v>9692</v>
      </c>
      <c r="D32" s="4">
        <v>1</v>
      </c>
      <c r="E32" s="4">
        <v>2</v>
      </c>
      <c r="F32" s="4">
        <v>6.5</v>
      </c>
      <c r="G32" s="4">
        <v>11</v>
      </c>
      <c r="H32" s="4" t="s">
        <v>2</v>
      </c>
    </row>
    <row r="33" spans="1:8">
      <c r="A33" s="4" t="s">
        <v>94</v>
      </c>
      <c r="B33" s="4" t="s">
        <v>95</v>
      </c>
      <c r="C33" s="14">
        <v>6031</v>
      </c>
      <c r="D33" s="4">
        <v>0</v>
      </c>
      <c r="E33" s="4">
        <v>0.4</v>
      </c>
      <c r="F33" s="4">
        <v>0</v>
      </c>
      <c r="G33" s="4">
        <v>1</v>
      </c>
      <c r="H33" s="4" t="s">
        <v>2</v>
      </c>
    </row>
    <row r="34" spans="1:8">
      <c r="A34" s="4" t="s">
        <v>96</v>
      </c>
      <c r="B34" s="4" t="s">
        <v>97</v>
      </c>
      <c r="C34" s="14">
        <v>8349</v>
      </c>
      <c r="D34" s="4">
        <v>3</v>
      </c>
      <c r="E34" s="4">
        <v>9</v>
      </c>
      <c r="F34" s="4">
        <v>1</v>
      </c>
      <c r="G34" s="4">
        <v>10</v>
      </c>
      <c r="H34" s="4" t="s">
        <v>2</v>
      </c>
    </row>
    <row r="35" spans="1:8">
      <c r="A35" s="4" t="s">
        <v>98</v>
      </c>
      <c r="B35" s="4" t="s">
        <v>99</v>
      </c>
      <c r="C35" s="14">
        <v>5542</v>
      </c>
      <c r="D35" s="4">
        <v>0</v>
      </c>
      <c r="E35" s="4">
        <v>1</v>
      </c>
      <c r="F35" s="4">
        <v>0.9</v>
      </c>
      <c r="G35" s="4">
        <v>2</v>
      </c>
      <c r="H35" s="4" t="s">
        <v>2</v>
      </c>
    </row>
    <row r="36" spans="1:8">
      <c r="A36" s="4" t="s">
        <v>100</v>
      </c>
      <c r="B36" s="4" t="s">
        <v>50</v>
      </c>
      <c r="C36" s="14">
        <v>5210</v>
      </c>
      <c r="D36" s="4">
        <v>0.28000000000000003</v>
      </c>
      <c r="E36" s="4">
        <v>0.28000000000000003</v>
      </c>
      <c r="F36" s="4">
        <v>0</v>
      </c>
      <c r="G36" s="4">
        <v>1</v>
      </c>
      <c r="H36" s="4" t="s">
        <v>2</v>
      </c>
    </row>
    <row r="37" spans="1:8">
      <c r="A37" s="4" t="s">
        <v>101</v>
      </c>
      <c r="B37" s="4" t="s">
        <v>102</v>
      </c>
      <c r="C37" s="14">
        <v>5014</v>
      </c>
      <c r="D37" s="4">
        <v>2</v>
      </c>
      <c r="E37" s="4">
        <v>2</v>
      </c>
      <c r="F37" s="4">
        <v>4</v>
      </c>
      <c r="G37" s="4">
        <v>8</v>
      </c>
      <c r="H37" s="4" t="s">
        <v>2</v>
      </c>
    </row>
    <row r="38" spans="1:8">
      <c r="A38" s="4" t="s">
        <v>103</v>
      </c>
      <c r="B38" s="4" t="s">
        <v>104</v>
      </c>
      <c r="C38" s="14">
        <v>6240</v>
      </c>
      <c r="D38" s="4">
        <v>0.81</v>
      </c>
      <c r="E38" s="4">
        <v>0.81</v>
      </c>
      <c r="F38" s="4">
        <v>1.43</v>
      </c>
      <c r="G38" s="4">
        <v>4</v>
      </c>
      <c r="H38" s="4" t="s">
        <v>2</v>
      </c>
    </row>
    <row r="39" spans="1:8">
      <c r="A39" s="4" t="s">
        <v>105</v>
      </c>
      <c r="B39" s="4" t="s">
        <v>83</v>
      </c>
      <c r="C39" s="14">
        <v>8624</v>
      </c>
      <c r="D39" s="4">
        <v>0</v>
      </c>
      <c r="E39" s="4">
        <v>0.5</v>
      </c>
      <c r="F39" s="4">
        <v>0.5</v>
      </c>
      <c r="G39" s="4">
        <v>2</v>
      </c>
      <c r="H39" s="4" t="s">
        <v>2</v>
      </c>
    </row>
    <row r="40" spans="1:8">
      <c r="A40" s="4" t="s">
        <v>106</v>
      </c>
      <c r="B40" s="4" t="s">
        <v>72</v>
      </c>
      <c r="C40" s="14">
        <v>5183</v>
      </c>
      <c r="D40" s="4">
        <v>1</v>
      </c>
      <c r="E40" s="4">
        <v>1</v>
      </c>
      <c r="F40" s="4">
        <v>2.64</v>
      </c>
      <c r="G40" s="4">
        <v>6</v>
      </c>
      <c r="H40" s="4" t="s">
        <v>2</v>
      </c>
    </row>
    <row r="41" spans="1:8">
      <c r="A41" s="4" t="s">
        <v>107</v>
      </c>
      <c r="B41" s="4" t="s">
        <v>108</v>
      </c>
      <c r="C41" s="14">
        <v>9490</v>
      </c>
      <c r="D41" s="4">
        <v>2</v>
      </c>
      <c r="E41" s="4">
        <v>2</v>
      </c>
      <c r="F41" s="4">
        <v>3.8</v>
      </c>
      <c r="G41" s="4">
        <v>8</v>
      </c>
      <c r="H41" s="4" t="s">
        <v>2</v>
      </c>
    </row>
    <row r="42" spans="1:8">
      <c r="A42" s="4" t="s">
        <v>109</v>
      </c>
      <c r="B42" s="4" t="s">
        <v>110</v>
      </c>
      <c r="C42" s="14">
        <v>9874</v>
      </c>
      <c r="D42" s="4">
        <v>0</v>
      </c>
      <c r="E42" s="4">
        <v>0</v>
      </c>
      <c r="F42" s="4">
        <v>0</v>
      </c>
      <c r="G42" s="4">
        <v>0</v>
      </c>
      <c r="H42" s="4" t="s">
        <v>142</v>
      </c>
    </row>
    <row r="43" spans="1:8">
      <c r="A43" s="4" t="s">
        <v>111</v>
      </c>
      <c r="B43" s="4" t="s">
        <v>112</v>
      </c>
      <c r="C43" s="14">
        <v>5376</v>
      </c>
      <c r="D43" s="4">
        <v>0</v>
      </c>
      <c r="E43" s="4">
        <v>1</v>
      </c>
      <c r="F43" s="4">
        <v>1.65</v>
      </c>
      <c r="G43" s="4">
        <v>6</v>
      </c>
      <c r="H43" s="4" t="s">
        <v>2</v>
      </c>
    </row>
    <row r="44" spans="1:8">
      <c r="A44" s="4" t="s">
        <v>113</v>
      </c>
      <c r="B44" s="4" t="s">
        <v>114</v>
      </c>
      <c r="C44" s="14">
        <v>7297</v>
      </c>
      <c r="D44" s="4">
        <v>1</v>
      </c>
      <c r="E44" s="4">
        <v>2.875</v>
      </c>
      <c r="F44" s="4">
        <v>4.84</v>
      </c>
      <c r="G44" s="4">
        <v>11</v>
      </c>
      <c r="H44" s="4" t="s">
        <v>2</v>
      </c>
    </row>
    <row r="45" spans="1:8">
      <c r="A45" s="4" t="s">
        <v>115</v>
      </c>
      <c r="B45" s="4" t="s">
        <v>116</v>
      </c>
      <c r="C45" s="14">
        <v>6593</v>
      </c>
      <c r="D45" s="4">
        <v>0.88</v>
      </c>
      <c r="E45" s="4">
        <v>0.88</v>
      </c>
      <c r="F45" s="4">
        <v>3.92</v>
      </c>
      <c r="G45" s="4">
        <v>8</v>
      </c>
      <c r="H45" s="4" t="s">
        <v>2</v>
      </c>
    </row>
    <row r="46" spans="1:8">
      <c r="A46" s="4" t="s">
        <v>117</v>
      </c>
      <c r="B46" s="4" t="s">
        <v>118</v>
      </c>
      <c r="C46" s="14">
        <v>5613</v>
      </c>
      <c r="D46" s="4">
        <v>1</v>
      </c>
      <c r="E46" s="4">
        <v>4.38</v>
      </c>
      <c r="F46" s="4">
        <v>1</v>
      </c>
      <c r="G46" s="4">
        <v>12</v>
      </c>
      <c r="H46" s="4" t="s">
        <v>2</v>
      </c>
    </row>
    <row r="47" spans="1:8">
      <c r="A47" s="4" t="s">
        <v>119</v>
      </c>
      <c r="B47" s="4" t="s">
        <v>120</v>
      </c>
      <c r="C47" s="14">
        <v>8589</v>
      </c>
      <c r="D47" s="4">
        <v>1</v>
      </c>
      <c r="E47" s="4">
        <v>2.6</v>
      </c>
      <c r="F47" s="4">
        <v>0.3</v>
      </c>
      <c r="G47" s="4">
        <v>4</v>
      </c>
      <c r="H47" s="4" t="s">
        <v>2</v>
      </c>
    </row>
    <row r="48" spans="1:8">
      <c r="A48" s="4" t="s">
        <v>121</v>
      </c>
      <c r="B48" s="4" t="s">
        <v>122</v>
      </c>
      <c r="C48" s="14">
        <v>7220</v>
      </c>
      <c r="D48" s="4">
        <v>0.8</v>
      </c>
      <c r="E48" s="4">
        <v>0.8</v>
      </c>
      <c r="F48" s="4">
        <v>1.3</v>
      </c>
      <c r="G48" s="4">
        <v>3</v>
      </c>
      <c r="H48" s="4" t="s">
        <v>2</v>
      </c>
    </row>
    <row r="49" spans="1:8">
      <c r="A49" s="4" t="s">
        <v>123</v>
      </c>
      <c r="B49" s="4" t="s">
        <v>110</v>
      </c>
      <c r="C49" s="14">
        <v>9874</v>
      </c>
      <c r="D49" s="4">
        <v>0</v>
      </c>
      <c r="E49" s="4">
        <v>0.75</v>
      </c>
      <c r="F49" s="4">
        <v>0</v>
      </c>
      <c r="G49" s="4">
        <v>1</v>
      </c>
      <c r="H49" s="4" t="s">
        <v>2</v>
      </c>
    </row>
    <row r="50" spans="1:8">
      <c r="A50" s="4" t="s">
        <v>124</v>
      </c>
      <c r="B50" s="4" t="s">
        <v>125</v>
      </c>
      <c r="C50" s="14">
        <v>9015</v>
      </c>
      <c r="D50" s="4">
        <v>3.45</v>
      </c>
      <c r="E50" s="4">
        <v>4.78</v>
      </c>
      <c r="F50" s="4">
        <v>3.79</v>
      </c>
      <c r="G50" s="4">
        <v>14</v>
      </c>
      <c r="H50" s="4" t="s">
        <v>2</v>
      </c>
    </row>
    <row r="51" spans="1:8">
      <c r="A51" s="4" t="s">
        <v>126</v>
      </c>
      <c r="B51" s="4" t="s">
        <v>127</v>
      </c>
      <c r="C51" s="14">
        <v>8784</v>
      </c>
      <c r="D51" s="4">
        <v>2</v>
      </c>
      <c r="E51" s="4">
        <v>3</v>
      </c>
      <c r="F51" s="4">
        <v>3.05</v>
      </c>
      <c r="G51" s="4">
        <v>11</v>
      </c>
      <c r="H51" s="4" t="s">
        <v>2</v>
      </c>
    </row>
    <row r="52" spans="1:8">
      <c r="A52" s="4" t="s">
        <v>128</v>
      </c>
      <c r="B52" s="4" t="s">
        <v>129</v>
      </c>
      <c r="C52" s="14">
        <v>5734</v>
      </c>
      <c r="D52" s="4">
        <v>0</v>
      </c>
      <c r="E52" s="4">
        <v>0.35</v>
      </c>
      <c r="F52" s="4">
        <v>0.31</v>
      </c>
      <c r="G52" s="4">
        <v>3</v>
      </c>
      <c r="H52" s="4" t="s">
        <v>2</v>
      </c>
    </row>
    <row r="53" spans="1:8">
      <c r="A53" s="4" t="s">
        <v>130</v>
      </c>
      <c r="B53" s="4" t="s">
        <v>131</v>
      </c>
      <c r="C53" s="14">
        <v>5075</v>
      </c>
      <c r="D53" s="4">
        <v>1</v>
      </c>
      <c r="E53" s="4">
        <v>2.5</v>
      </c>
      <c r="F53" s="4">
        <v>0.2</v>
      </c>
      <c r="G53" s="4">
        <v>5</v>
      </c>
      <c r="H53" s="4" t="s">
        <v>2</v>
      </c>
    </row>
    <row r="54" spans="1:8">
      <c r="A54" s="4" t="s">
        <v>132</v>
      </c>
      <c r="B54" s="4" t="s">
        <v>133</v>
      </c>
      <c r="C54" s="14">
        <v>7693</v>
      </c>
      <c r="D54" s="4">
        <v>0</v>
      </c>
      <c r="E54" s="4">
        <v>1.1499999999999999</v>
      </c>
      <c r="F54" s="4">
        <v>0.38</v>
      </c>
      <c r="G54" s="4">
        <v>5</v>
      </c>
      <c r="H54" s="4" t="s">
        <v>2</v>
      </c>
    </row>
    <row r="55" spans="1:8">
      <c r="A55" s="4" t="s">
        <v>134</v>
      </c>
      <c r="B55" s="4" t="s">
        <v>135</v>
      </c>
      <c r="C55" s="14">
        <v>9589</v>
      </c>
      <c r="D55" s="4">
        <v>2</v>
      </c>
      <c r="E55" s="4">
        <v>6.7</v>
      </c>
      <c r="F55" s="4">
        <v>0.7</v>
      </c>
      <c r="G55" s="4">
        <v>13</v>
      </c>
      <c r="H55" s="4" t="s">
        <v>2</v>
      </c>
    </row>
    <row r="56" spans="1:8">
      <c r="A56" s="4" t="s">
        <v>136</v>
      </c>
      <c r="B56" s="4" t="s">
        <v>137</v>
      </c>
      <c r="C56" s="14">
        <v>6204</v>
      </c>
      <c r="D56" s="4">
        <v>1</v>
      </c>
      <c r="E56" s="4">
        <v>2</v>
      </c>
      <c r="F56" s="4">
        <v>3.75</v>
      </c>
      <c r="G56" s="4">
        <v>8</v>
      </c>
      <c r="H56" s="4" t="s">
        <v>2</v>
      </c>
    </row>
    <row r="57" spans="1:8">
      <c r="A57" s="4" t="s">
        <v>138</v>
      </c>
      <c r="B57" s="4" t="s">
        <v>139</v>
      </c>
      <c r="C57" s="14">
        <v>7794</v>
      </c>
      <c r="D57" s="4">
        <v>1</v>
      </c>
      <c r="E57" s="4">
        <v>2.88</v>
      </c>
      <c r="F57" s="4">
        <v>1.1499999999999999</v>
      </c>
      <c r="G57" s="4">
        <v>5</v>
      </c>
      <c r="H57" s="4" t="s">
        <v>2</v>
      </c>
    </row>
    <row r="58" spans="1:8">
      <c r="A58" s="4" t="s">
        <v>140</v>
      </c>
      <c r="B58" s="4" t="s">
        <v>141</v>
      </c>
      <c r="C58" s="14">
        <v>6408</v>
      </c>
      <c r="D58" s="4">
        <v>0</v>
      </c>
      <c r="E58" s="4">
        <v>1</v>
      </c>
      <c r="F58" s="4">
        <v>1.5</v>
      </c>
      <c r="G58" s="4">
        <v>4</v>
      </c>
      <c r="H58" s="4" t="s">
        <v>2</v>
      </c>
    </row>
  </sheetData>
  <conditionalFormatting sqref="A2:H58">
    <cfRule type="expression" dxfId="2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FTE Paid Staff 5,000-9,999 Pop&amp;R&amp;P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L62"/>
  <sheetViews>
    <sheetView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5"/>
  <cols>
    <col min="1" max="1" width="31.28515625" customWidth="1"/>
    <col min="2" max="2" width="17" customWidth="1"/>
    <col min="3" max="3" width="7.85546875" style="5" customWidth="1"/>
    <col min="4" max="4" width="8" style="5" customWidth="1"/>
    <col min="5" max="5" width="7.7109375" style="5" customWidth="1"/>
    <col min="6" max="6" width="8.42578125" style="25" customWidth="1"/>
    <col min="7" max="7" width="9.140625" style="5" customWidth="1"/>
    <col min="8" max="8" width="8.7109375" style="5" customWidth="1"/>
    <col min="9" max="9" width="10.5703125" style="5" customWidth="1"/>
    <col min="10" max="10" width="6.7109375" style="5" customWidth="1"/>
    <col min="11" max="12" width="8" style="5" customWidth="1"/>
  </cols>
  <sheetData>
    <row r="1" spans="1:12" ht="15.75">
      <c r="A1" s="7" t="s">
        <v>34</v>
      </c>
    </row>
    <row r="2" spans="1:12" s="1" customFormat="1" ht="53.25" customHeight="1">
      <c r="A2" s="9" t="s">
        <v>9</v>
      </c>
      <c r="B2" s="9" t="s">
        <v>1</v>
      </c>
      <c r="C2" s="13" t="s">
        <v>0</v>
      </c>
      <c r="D2" s="13" t="s">
        <v>143</v>
      </c>
      <c r="E2" s="13" t="s">
        <v>144</v>
      </c>
      <c r="F2" s="26" t="s">
        <v>19</v>
      </c>
      <c r="G2" s="13" t="s">
        <v>18</v>
      </c>
      <c r="H2" s="13" t="s">
        <v>21</v>
      </c>
      <c r="I2" s="13" t="s">
        <v>20</v>
      </c>
      <c r="J2" s="13" t="s">
        <v>22</v>
      </c>
      <c r="K2" s="13" t="s">
        <v>23</v>
      </c>
      <c r="L2" s="13" t="s">
        <v>24</v>
      </c>
    </row>
    <row r="3" spans="1:12">
      <c r="A3" s="4" t="s">
        <v>36</v>
      </c>
      <c r="B3" s="4" t="s">
        <v>37</v>
      </c>
      <c r="C3" s="14">
        <v>9047</v>
      </c>
      <c r="D3" s="14">
        <v>61</v>
      </c>
      <c r="E3" s="14">
        <v>329</v>
      </c>
      <c r="F3" s="14">
        <v>17</v>
      </c>
      <c r="G3" s="14">
        <v>148</v>
      </c>
      <c r="H3" s="14">
        <v>2024</v>
      </c>
      <c r="I3" s="14">
        <v>9767</v>
      </c>
      <c r="J3" s="14" t="s">
        <v>31</v>
      </c>
      <c r="K3" s="14">
        <v>328</v>
      </c>
      <c r="L3" s="14">
        <v>79</v>
      </c>
    </row>
    <row r="4" spans="1:12">
      <c r="A4" s="4" t="s">
        <v>38</v>
      </c>
      <c r="B4" s="4" t="s">
        <v>39</v>
      </c>
      <c r="C4" s="14">
        <v>8188</v>
      </c>
      <c r="D4" s="14">
        <v>245</v>
      </c>
      <c r="E4" s="14">
        <v>2676</v>
      </c>
      <c r="F4" s="14">
        <v>110</v>
      </c>
      <c r="G4" s="14">
        <v>3393</v>
      </c>
      <c r="H4" s="14">
        <v>8116</v>
      </c>
      <c r="I4" s="14">
        <v>165436</v>
      </c>
      <c r="J4" s="14">
        <v>9500</v>
      </c>
      <c r="K4" s="14">
        <v>17791</v>
      </c>
      <c r="L4" s="14">
        <v>24241</v>
      </c>
    </row>
    <row r="5" spans="1:12">
      <c r="A5" s="4" t="s">
        <v>40</v>
      </c>
      <c r="B5" s="4" t="s">
        <v>30</v>
      </c>
      <c r="C5" s="14">
        <v>8034</v>
      </c>
      <c r="D5" s="14">
        <v>1</v>
      </c>
      <c r="E5" s="14">
        <v>120</v>
      </c>
      <c r="F5" s="14">
        <v>0</v>
      </c>
      <c r="G5" s="14">
        <v>0</v>
      </c>
      <c r="H5" s="14">
        <v>150</v>
      </c>
      <c r="I5" s="14">
        <v>1280</v>
      </c>
      <c r="J5" s="14" t="s">
        <v>31</v>
      </c>
      <c r="K5" s="14">
        <v>0</v>
      </c>
      <c r="L5" s="14">
        <v>0</v>
      </c>
    </row>
    <row r="6" spans="1:12">
      <c r="A6" s="4" t="s">
        <v>41</v>
      </c>
      <c r="B6" s="4" t="s">
        <v>42</v>
      </c>
      <c r="C6" s="14">
        <v>7246</v>
      </c>
      <c r="D6" s="14">
        <v>57</v>
      </c>
      <c r="E6" s="14">
        <v>913</v>
      </c>
      <c r="F6" s="14">
        <v>92</v>
      </c>
      <c r="G6" s="14">
        <v>1157</v>
      </c>
      <c r="H6" s="14">
        <v>3253</v>
      </c>
      <c r="I6" s="14">
        <v>12519</v>
      </c>
      <c r="J6" s="14">
        <v>1631</v>
      </c>
      <c r="K6" s="14">
        <v>138</v>
      </c>
      <c r="L6" s="14">
        <v>8</v>
      </c>
    </row>
    <row r="7" spans="1:12">
      <c r="A7" s="4" t="s">
        <v>43</v>
      </c>
      <c r="B7" s="4" t="s">
        <v>44</v>
      </c>
      <c r="C7" s="14">
        <v>6611</v>
      </c>
      <c r="D7" s="14">
        <v>257</v>
      </c>
      <c r="E7" s="14">
        <v>2904</v>
      </c>
      <c r="F7" s="14">
        <v>135</v>
      </c>
      <c r="G7" s="14">
        <v>3415</v>
      </c>
      <c r="H7" s="14">
        <v>7408</v>
      </c>
      <c r="I7" s="14">
        <v>124476</v>
      </c>
      <c r="J7" s="14">
        <v>1415</v>
      </c>
      <c r="K7" s="14">
        <v>2540</v>
      </c>
      <c r="L7" s="14">
        <v>816</v>
      </c>
    </row>
    <row r="8" spans="1:12">
      <c r="A8" s="4" t="s">
        <v>45</v>
      </c>
      <c r="B8" s="4" t="s">
        <v>46</v>
      </c>
      <c r="C8" s="14">
        <v>6534</v>
      </c>
      <c r="D8" s="14">
        <v>122</v>
      </c>
      <c r="E8" s="14">
        <v>3055</v>
      </c>
      <c r="F8" s="14">
        <v>65</v>
      </c>
      <c r="G8" s="14">
        <v>1105</v>
      </c>
      <c r="H8" s="14">
        <v>3577</v>
      </c>
      <c r="I8" s="14">
        <v>25074</v>
      </c>
      <c r="J8" s="14">
        <v>5750</v>
      </c>
      <c r="K8" s="14">
        <v>3958</v>
      </c>
      <c r="L8" s="14">
        <v>2616</v>
      </c>
    </row>
    <row r="9" spans="1:12">
      <c r="A9" s="4" t="s">
        <v>47</v>
      </c>
      <c r="B9" s="4" t="s">
        <v>48</v>
      </c>
      <c r="C9" s="14">
        <v>9482</v>
      </c>
      <c r="D9" s="14">
        <v>132</v>
      </c>
      <c r="E9" s="14">
        <v>2658</v>
      </c>
      <c r="F9" s="14">
        <v>20</v>
      </c>
      <c r="G9" s="14">
        <v>260</v>
      </c>
      <c r="H9" s="14">
        <v>3564</v>
      </c>
      <c r="I9" s="14">
        <v>53874</v>
      </c>
      <c r="J9" s="14">
        <v>7436</v>
      </c>
      <c r="K9" s="14">
        <v>2466</v>
      </c>
      <c r="L9" s="14">
        <v>367</v>
      </c>
    </row>
    <row r="10" spans="1:12">
      <c r="A10" s="4" t="s">
        <v>49</v>
      </c>
      <c r="B10" s="4" t="s">
        <v>50</v>
      </c>
      <c r="C10" s="14">
        <v>5210</v>
      </c>
      <c r="D10" s="14">
        <v>263</v>
      </c>
      <c r="E10" s="14">
        <v>2066</v>
      </c>
      <c r="F10" s="14">
        <v>13</v>
      </c>
      <c r="G10" s="14">
        <v>173</v>
      </c>
      <c r="H10" s="14">
        <v>4615</v>
      </c>
      <c r="I10" s="14">
        <v>28746</v>
      </c>
      <c r="J10" s="14">
        <v>2928</v>
      </c>
      <c r="K10" s="14">
        <v>753</v>
      </c>
      <c r="L10" s="14">
        <v>108</v>
      </c>
    </row>
    <row r="11" spans="1:12">
      <c r="A11" s="4" t="s">
        <v>51</v>
      </c>
      <c r="B11" s="4" t="s">
        <v>52</v>
      </c>
      <c r="C11" s="14">
        <v>7693</v>
      </c>
      <c r="D11" s="14">
        <v>52</v>
      </c>
      <c r="E11" s="14">
        <v>500</v>
      </c>
      <c r="F11" s="14">
        <v>0</v>
      </c>
      <c r="G11" s="14">
        <v>0</v>
      </c>
      <c r="H11" s="14">
        <v>2432</v>
      </c>
      <c r="I11" s="14">
        <v>8000</v>
      </c>
      <c r="J11" s="14">
        <v>3600</v>
      </c>
      <c r="K11" s="14">
        <v>10</v>
      </c>
      <c r="L11" s="14">
        <v>0</v>
      </c>
    </row>
    <row r="12" spans="1:12">
      <c r="A12" s="4" t="s">
        <v>53</v>
      </c>
      <c r="B12" s="4" t="s">
        <v>54</v>
      </c>
      <c r="C12" s="14">
        <v>5512</v>
      </c>
      <c r="D12" s="14">
        <v>81</v>
      </c>
      <c r="E12" s="14">
        <v>810</v>
      </c>
      <c r="F12" s="14">
        <v>134</v>
      </c>
      <c r="G12" s="14">
        <v>1474</v>
      </c>
      <c r="H12" s="14">
        <v>5568</v>
      </c>
      <c r="I12" s="14">
        <v>23870</v>
      </c>
      <c r="J12" s="14">
        <v>1900</v>
      </c>
      <c r="K12" s="14">
        <v>90</v>
      </c>
      <c r="L12" s="14">
        <v>30</v>
      </c>
    </row>
    <row r="13" spans="1:12">
      <c r="A13" s="4" t="s">
        <v>55</v>
      </c>
      <c r="B13" s="4" t="s">
        <v>56</v>
      </c>
      <c r="C13" s="14">
        <v>6092</v>
      </c>
      <c r="D13" s="14">
        <v>192</v>
      </c>
      <c r="E13" s="14">
        <v>2220</v>
      </c>
      <c r="F13" s="14">
        <v>14</v>
      </c>
      <c r="G13" s="14">
        <v>274</v>
      </c>
      <c r="H13" s="14">
        <v>4341</v>
      </c>
      <c r="I13" s="14">
        <v>47940</v>
      </c>
      <c r="J13" s="14">
        <v>1781</v>
      </c>
      <c r="K13" s="14">
        <v>5374</v>
      </c>
      <c r="L13" s="14">
        <v>3331</v>
      </c>
    </row>
    <row r="14" spans="1:12">
      <c r="A14" s="4" t="s">
        <v>57</v>
      </c>
      <c r="B14" s="4" t="s">
        <v>58</v>
      </c>
      <c r="C14" s="14">
        <v>6309</v>
      </c>
      <c r="D14" s="14">
        <v>35</v>
      </c>
      <c r="E14" s="14">
        <v>720</v>
      </c>
      <c r="F14" s="14">
        <v>2</v>
      </c>
      <c r="G14" s="14">
        <v>8</v>
      </c>
      <c r="H14" s="14">
        <v>4107</v>
      </c>
      <c r="I14" s="14">
        <v>6857</v>
      </c>
      <c r="J14" s="14">
        <v>841</v>
      </c>
      <c r="K14" s="14">
        <v>2</v>
      </c>
      <c r="L14" s="14">
        <v>2</v>
      </c>
    </row>
    <row r="15" spans="1:12">
      <c r="A15" s="4" t="s">
        <v>59</v>
      </c>
      <c r="B15" s="4" t="s">
        <v>60</v>
      </c>
      <c r="C15" s="14">
        <v>5902</v>
      </c>
      <c r="D15" s="14">
        <v>0</v>
      </c>
      <c r="E15" s="14">
        <v>0</v>
      </c>
      <c r="F15" s="14">
        <v>0</v>
      </c>
      <c r="G15" s="14">
        <v>0</v>
      </c>
      <c r="H15" s="14">
        <v>1659</v>
      </c>
      <c r="I15" s="14">
        <v>34000</v>
      </c>
      <c r="J15" s="14">
        <v>1383</v>
      </c>
      <c r="K15" s="14">
        <v>882</v>
      </c>
      <c r="L15" s="14">
        <v>2052</v>
      </c>
    </row>
    <row r="16" spans="1:12">
      <c r="A16" s="4" t="s">
        <v>61</v>
      </c>
      <c r="B16" s="4" t="s">
        <v>62</v>
      </c>
      <c r="C16" s="14">
        <v>7257</v>
      </c>
      <c r="D16" s="14">
        <v>327</v>
      </c>
      <c r="E16" s="14">
        <v>3364</v>
      </c>
      <c r="F16" s="14">
        <v>13</v>
      </c>
      <c r="G16" s="14">
        <v>129</v>
      </c>
      <c r="H16" s="14">
        <v>3016</v>
      </c>
      <c r="I16" s="14">
        <v>42780</v>
      </c>
      <c r="J16" s="14">
        <v>4879</v>
      </c>
      <c r="K16" s="14">
        <v>8885</v>
      </c>
      <c r="L16" s="14">
        <v>7664</v>
      </c>
    </row>
    <row r="17" spans="1:12">
      <c r="A17" s="4" t="s">
        <v>63</v>
      </c>
      <c r="B17" s="4" t="s">
        <v>64</v>
      </c>
      <c r="C17" s="14">
        <v>7760</v>
      </c>
      <c r="D17" s="14">
        <v>134</v>
      </c>
      <c r="E17" s="14">
        <v>1942</v>
      </c>
      <c r="F17" s="14">
        <v>5</v>
      </c>
      <c r="G17" s="14">
        <v>200</v>
      </c>
      <c r="H17" s="14">
        <v>4537</v>
      </c>
      <c r="I17" s="14">
        <v>29047</v>
      </c>
      <c r="J17" s="14">
        <v>464</v>
      </c>
      <c r="K17" s="14">
        <v>657</v>
      </c>
      <c r="L17" s="14">
        <v>3</v>
      </c>
    </row>
    <row r="18" spans="1:12">
      <c r="A18" s="4" t="s">
        <v>65</v>
      </c>
      <c r="B18" s="4" t="s">
        <v>66</v>
      </c>
      <c r="C18" s="14">
        <v>5880</v>
      </c>
      <c r="D18" s="14">
        <v>4</v>
      </c>
      <c r="E18" s="14">
        <v>97</v>
      </c>
      <c r="F18" s="14">
        <v>0</v>
      </c>
      <c r="G18" s="14">
        <v>0</v>
      </c>
      <c r="H18" s="14">
        <v>2000</v>
      </c>
      <c r="I18" s="14">
        <v>27010</v>
      </c>
      <c r="J18" s="14" t="s">
        <v>31</v>
      </c>
      <c r="K18" s="14">
        <v>10</v>
      </c>
      <c r="L18" s="14">
        <v>6</v>
      </c>
    </row>
    <row r="19" spans="1:12">
      <c r="A19" s="4" t="s">
        <v>67</v>
      </c>
      <c r="B19" s="4" t="s">
        <v>68</v>
      </c>
      <c r="C19" s="14">
        <v>7879</v>
      </c>
      <c r="D19" s="14">
        <v>664</v>
      </c>
      <c r="E19" s="14">
        <v>6130</v>
      </c>
      <c r="F19" s="14">
        <v>80</v>
      </c>
      <c r="G19" s="14">
        <v>800</v>
      </c>
      <c r="H19" s="14">
        <v>6593</v>
      </c>
      <c r="I19" s="14">
        <v>96510</v>
      </c>
      <c r="J19" s="14">
        <v>3120</v>
      </c>
      <c r="K19" s="14">
        <v>256</v>
      </c>
      <c r="L19" s="14">
        <v>0</v>
      </c>
    </row>
    <row r="20" spans="1:12">
      <c r="A20" s="4" t="s">
        <v>69</v>
      </c>
      <c r="B20" s="4" t="s">
        <v>70</v>
      </c>
      <c r="C20" s="14">
        <v>7761</v>
      </c>
      <c r="D20" s="14">
        <v>100</v>
      </c>
      <c r="E20" s="14">
        <v>2035</v>
      </c>
      <c r="F20" s="14">
        <v>25</v>
      </c>
      <c r="G20" s="14">
        <v>213</v>
      </c>
      <c r="H20" s="14">
        <v>4200</v>
      </c>
      <c r="I20" s="14">
        <v>52000</v>
      </c>
      <c r="J20" s="14" t="s">
        <v>31</v>
      </c>
      <c r="K20" s="14">
        <v>10775</v>
      </c>
      <c r="L20" s="14">
        <v>8218</v>
      </c>
    </row>
    <row r="21" spans="1:12">
      <c r="A21" s="4" t="s">
        <v>71</v>
      </c>
      <c r="B21" s="4" t="s">
        <v>72</v>
      </c>
      <c r="C21" s="14">
        <v>5183</v>
      </c>
      <c r="D21" s="14">
        <v>2</v>
      </c>
      <c r="E21" s="14">
        <v>19</v>
      </c>
      <c r="F21" s="14">
        <v>0</v>
      </c>
      <c r="G21" s="14">
        <v>0</v>
      </c>
      <c r="H21" s="14">
        <v>391</v>
      </c>
      <c r="I21" s="14">
        <v>295</v>
      </c>
      <c r="J21" s="14">
        <v>3</v>
      </c>
      <c r="K21" s="14">
        <v>5</v>
      </c>
      <c r="L21" s="14">
        <v>6</v>
      </c>
    </row>
    <row r="22" spans="1:12">
      <c r="A22" s="4" t="s">
        <v>73</v>
      </c>
      <c r="B22" s="4" t="s">
        <v>74</v>
      </c>
      <c r="C22" s="14">
        <v>5773</v>
      </c>
      <c r="D22" s="14">
        <v>12</v>
      </c>
      <c r="E22" s="14">
        <v>185</v>
      </c>
      <c r="F22" s="14">
        <v>12</v>
      </c>
      <c r="G22" s="14">
        <v>84</v>
      </c>
      <c r="H22" s="14">
        <v>1467</v>
      </c>
      <c r="I22" s="14">
        <v>6500</v>
      </c>
      <c r="J22" s="14">
        <v>1090</v>
      </c>
      <c r="K22" s="14">
        <v>1356</v>
      </c>
      <c r="L22" s="14">
        <v>1378</v>
      </c>
    </row>
    <row r="23" spans="1:12">
      <c r="A23" s="4" t="s">
        <v>75</v>
      </c>
      <c r="B23" s="4" t="s">
        <v>29</v>
      </c>
      <c r="C23" s="14">
        <v>6246</v>
      </c>
      <c r="D23" s="14">
        <v>52</v>
      </c>
      <c r="E23" s="14">
        <v>696</v>
      </c>
      <c r="F23" s="14">
        <v>2</v>
      </c>
      <c r="G23" s="14">
        <v>55</v>
      </c>
      <c r="H23" s="14">
        <v>696</v>
      </c>
      <c r="I23" s="14">
        <v>6036</v>
      </c>
      <c r="J23" s="14" t="s">
        <v>31</v>
      </c>
      <c r="K23" s="14">
        <v>67</v>
      </c>
      <c r="L23" s="14">
        <v>0</v>
      </c>
    </row>
    <row r="24" spans="1:12">
      <c r="A24" s="4" t="s">
        <v>76</v>
      </c>
      <c r="B24" s="4" t="s">
        <v>77</v>
      </c>
      <c r="C24" s="14">
        <v>5102</v>
      </c>
      <c r="D24" s="14">
        <v>53</v>
      </c>
      <c r="E24" s="14">
        <v>279</v>
      </c>
      <c r="F24" s="14">
        <v>11</v>
      </c>
      <c r="G24" s="14">
        <v>224</v>
      </c>
      <c r="H24" s="14">
        <v>2224</v>
      </c>
      <c r="I24" s="14">
        <v>17403</v>
      </c>
      <c r="J24" s="14">
        <v>2827</v>
      </c>
      <c r="K24" s="14">
        <v>110</v>
      </c>
      <c r="L24" s="14">
        <v>101</v>
      </c>
    </row>
    <row r="25" spans="1:12">
      <c r="A25" s="4" t="s">
        <v>78</v>
      </c>
      <c r="B25" s="4" t="s">
        <v>79</v>
      </c>
      <c r="C25" s="14">
        <v>5235</v>
      </c>
      <c r="D25" s="14">
        <v>129</v>
      </c>
      <c r="E25" s="14">
        <v>2046</v>
      </c>
      <c r="F25" s="14">
        <v>45</v>
      </c>
      <c r="G25" s="14">
        <v>1241</v>
      </c>
      <c r="H25" s="14">
        <v>4723</v>
      </c>
      <c r="I25" s="14"/>
      <c r="J25" s="14" t="s">
        <v>31</v>
      </c>
      <c r="K25" s="14">
        <v>2823</v>
      </c>
      <c r="L25" s="14">
        <v>4220</v>
      </c>
    </row>
    <row r="26" spans="1:12">
      <c r="A26" s="4" t="s">
        <v>80</v>
      </c>
      <c r="B26" s="4" t="s">
        <v>81</v>
      </c>
      <c r="C26" s="14">
        <v>6735</v>
      </c>
      <c r="D26" s="14">
        <v>71</v>
      </c>
      <c r="E26" s="14">
        <v>1241</v>
      </c>
      <c r="F26" s="14">
        <v>51</v>
      </c>
      <c r="G26" s="14">
        <v>214</v>
      </c>
      <c r="H26" s="14">
        <v>3232</v>
      </c>
      <c r="I26" s="14">
        <v>40541</v>
      </c>
      <c r="J26" s="14">
        <v>1441</v>
      </c>
      <c r="K26" s="14">
        <v>91</v>
      </c>
      <c r="L26" s="14">
        <v>8</v>
      </c>
    </row>
    <row r="27" spans="1:12">
      <c r="A27" s="4" t="s">
        <v>82</v>
      </c>
      <c r="B27" s="4" t="s">
        <v>83</v>
      </c>
      <c r="C27" s="14">
        <v>8624</v>
      </c>
      <c r="D27" s="14">
        <v>48</v>
      </c>
      <c r="E27" s="14">
        <v>348</v>
      </c>
      <c r="F27" s="14">
        <v>5</v>
      </c>
      <c r="G27" s="14">
        <v>214</v>
      </c>
      <c r="H27" s="14">
        <v>4069</v>
      </c>
      <c r="I27" s="14">
        <v>25749</v>
      </c>
      <c r="J27" s="14" t="s">
        <v>31</v>
      </c>
      <c r="K27" s="14">
        <v>154</v>
      </c>
      <c r="L27" s="14">
        <v>0</v>
      </c>
    </row>
    <row r="28" spans="1:12">
      <c r="A28" s="4" t="s">
        <v>84</v>
      </c>
      <c r="B28" s="4" t="s">
        <v>85</v>
      </c>
      <c r="C28" s="14">
        <v>5085</v>
      </c>
      <c r="D28" s="14">
        <v>199</v>
      </c>
      <c r="E28" s="14">
        <v>2568</v>
      </c>
      <c r="F28" s="14">
        <v>22</v>
      </c>
      <c r="G28" s="14">
        <v>1194</v>
      </c>
      <c r="H28" s="14">
        <v>4287</v>
      </c>
      <c r="I28" s="14">
        <v>49072</v>
      </c>
      <c r="J28" s="14">
        <v>3234</v>
      </c>
      <c r="K28" s="14">
        <v>699</v>
      </c>
      <c r="L28" s="14">
        <v>45</v>
      </c>
    </row>
    <row r="29" spans="1:12">
      <c r="A29" s="4" t="s">
        <v>86</v>
      </c>
      <c r="B29" s="4" t="s">
        <v>87</v>
      </c>
      <c r="C29" s="14">
        <v>9009</v>
      </c>
      <c r="D29" s="14">
        <v>242</v>
      </c>
      <c r="E29" s="14">
        <v>2592</v>
      </c>
      <c r="F29" s="14">
        <v>3</v>
      </c>
      <c r="G29" s="14">
        <v>49</v>
      </c>
      <c r="H29" s="14">
        <v>4295</v>
      </c>
      <c r="I29" s="14">
        <v>98717</v>
      </c>
      <c r="J29" s="14">
        <v>10481</v>
      </c>
      <c r="K29" s="14">
        <v>364</v>
      </c>
      <c r="L29" s="14">
        <v>602</v>
      </c>
    </row>
    <row r="30" spans="1:12">
      <c r="A30" s="4" t="s">
        <v>88</v>
      </c>
      <c r="B30" s="4" t="s">
        <v>89</v>
      </c>
      <c r="C30" s="14">
        <v>5641</v>
      </c>
      <c r="D30" s="14">
        <v>40</v>
      </c>
      <c r="E30" s="14">
        <v>572</v>
      </c>
      <c r="F30" s="14">
        <v>0</v>
      </c>
      <c r="G30" s="14">
        <v>0</v>
      </c>
      <c r="H30" s="14">
        <v>2991</v>
      </c>
      <c r="I30" s="14">
        <v>17198</v>
      </c>
      <c r="J30" s="14">
        <v>386</v>
      </c>
      <c r="K30" s="14">
        <v>3838</v>
      </c>
      <c r="L30" s="14">
        <v>4300</v>
      </c>
    </row>
    <row r="31" spans="1:12">
      <c r="A31" s="4" t="s">
        <v>90</v>
      </c>
      <c r="B31" s="4" t="s">
        <v>91</v>
      </c>
      <c r="C31" s="14">
        <v>9964</v>
      </c>
      <c r="D31" s="14">
        <v>77</v>
      </c>
      <c r="E31" s="14">
        <v>450</v>
      </c>
      <c r="F31" s="14">
        <v>0</v>
      </c>
      <c r="G31" s="14">
        <v>0</v>
      </c>
      <c r="H31" s="14">
        <v>2521</v>
      </c>
      <c r="I31" s="14">
        <v>6742</v>
      </c>
      <c r="J31" s="14">
        <v>1418</v>
      </c>
      <c r="K31" s="14">
        <v>194</v>
      </c>
      <c r="L31" s="14">
        <v>0</v>
      </c>
    </row>
    <row r="32" spans="1:12">
      <c r="A32" s="4" t="s">
        <v>92</v>
      </c>
      <c r="B32" s="4" t="s">
        <v>93</v>
      </c>
      <c r="C32" s="14">
        <v>9692</v>
      </c>
      <c r="D32" s="14">
        <v>324</v>
      </c>
      <c r="E32" s="14">
        <v>3933</v>
      </c>
      <c r="F32" s="14">
        <v>30</v>
      </c>
      <c r="G32" s="14">
        <v>2844</v>
      </c>
      <c r="H32" s="14">
        <v>5204</v>
      </c>
      <c r="I32" s="14">
        <v>55891</v>
      </c>
      <c r="J32" s="14">
        <v>7208</v>
      </c>
      <c r="K32" s="14">
        <v>454</v>
      </c>
      <c r="L32" s="14">
        <v>26</v>
      </c>
    </row>
    <row r="33" spans="1:12">
      <c r="A33" s="4" t="s">
        <v>94</v>
      </c>
      <c r="B33" s="4" t="s">
        <v>95</v>
      </c>
      <c r="C33" s="14">
        <v>6031</v>
      </c>
      <c r="D33" s="14">
        <v>1</v>
      </c>
      <c r="E33" s="14">
        <v>100</v>
      </c>
      <c r="F33" s="14">
        <v>0</v>
      </c>
      <c r="G33" s="14">
        <v>0</v>
      </c>
      <c r="H33" s="14">
        <v>320</v>
      </c>
      <c r="I33" s="14"/>
      <c r="J33" s="14">
        <v>15</v>
      </c>
      <c r="K33" s="14">
        <v>33</v>
      </c>
      <c r="L33" s="14">
        <v>0</v>
      </c>
    </row>
    <row r="34" spans="1:12">
      <c r="A34" s="4" t="s">
        <v>96</v>
      </c>
      <c r="B34" s="4" t="s">
        <v>97</v>
      </c>
      <c r="C34" s="14">
        <v>8349</v>
      </c>
      <c r="D34" s="14">
        <v>265</v>
      </c>
      <c r="E34" s="14">
        <v>1900</v>
      </c>
      <c r="F34" s="14">
        <v>15</v>
      </c>
      <c r="G34" s="14">
        <v>250</v>
      </c>
      <c r="H34" s="14">
        <v>8368</v>
      </c>
      <c r="I34" s="14"/>
      <c r="J34" s="14" t="s">
        <v>31</v>
      </c>
      <c r="K34" s="14">
        <v>1063</v>
      </c>
      <c r="L34" s="14">
        <v>0</v>
      </c>
    </row>
    <row r="35" spans="1:12">
      <c r="A35" s="4" t="s">
        <v>98</v>
      </c>
      <c r="B35" s="4" t="s">
        <v>99</v>
      </c>
      <c r="C35" s="14">
        <v>5542</v>
      </c>
      <c r="D35" s="14">
        <v>55</v>
      </c>
      <c r="E35" s="14">
        <v>492</v>
      </c>
      <c r="F35" s="14">
        <v>47</v>
      </c>
      <c r="G35" s="14">
        <v>470</v>
      </c>
      <c r="H35" s="14">
        <v>2013</v>
      </c>
      <c r="I35" s="14">
        <v>16450</v>
      </c>
      <c r="J35" s="14">
        <v>300</v>
      </c>
      <c r="K35" s="14">
        <v>688</v>
      </c>
      <c r="L35" s="14">
        <v>110</v>
      </c>
    </row>
    <row r="36" spans="1:12">
      <c r="A36" s="4" t="s">
        <v>100</v>
      </c>
      <c r="B36" s="4" t="s">
        <v>50</v>
      </c>
      <c r="C36" s="14">
        <v>5210</v>
      </c>
      <c r="D36" s="14">
        <v>1</v>
      </c>
      <c r="E36" s="14">
        <v>5</v>
      </c>
      <c r="F36" s="14">
        <v>5</v>
      </c>
      <c r="G36" s="14">
        <v>60</v>
      </c>
      <c r="H36" s="14">
        <v>367</v>
      </c>
      <c r="I36" s="14">
        <v>1648</v>
      </c>
      <c r="J36" s="14">
        <v>260</v>
      </c>
      <c r="K36" s="14">
        <v>33</v>
      </c>
      <c r="L36" s="14">
        <v>39</v>
      </c>
    </row>
    <row r="37" spans="1:12">
      <c r="A37" s="4" t="s">
        <v>101</v>
      </c>
      <c r="B37" s="4" t="s">
        <v>102</v>
      </c>
      <c r="C37" s="14">
        <v>5014</v>
      </c>
      <c r="D37" s="14">
        <v>187</v>
      </c>
      <c r="E37" s="14">
        <v>3121</v>
      </c>
      <c r="F37" s="14">
        <v>151</v>
      </c>
      <c r="G37" s="14">
        <v>2591</v>
      </c>
      <c r="H37" s="14">
        <v>4816</v>
      </c>
      <c r="I37" s="14">
        <v>36648</v>
      </c>
      <c r="J37" s="14">
        <v>2107</v>
      </c>
      <c r="K37" s="14">
        <v>3550</v>
      </c>
      <c r="L37" s="14">
        <v>4401</v>
      </c>
    </row>
    <row r="38" spans="1:12">
      <c r="A38" s="4" t="s">
        <v>103</v>
      </c>
      <c r="B38" s="4" t="s">
        <v>104</v>
      </c>
      <c r="C38" s="14">
        <v>6240</v>
      </c>
      <c r="D38" s="14">
        <v>58</v>
      </c>
      <c r="E38" s="14">
        <v>1480</v>
      </c>
      <c r="F38" s="14">
        <v>70</v>
      </c>
      <c r="G38" s="14">
        <v>750</v>
      </c>
      <c r="H38" s="14">
        <v>6962</v>
      </c>
      <c r="I38" s="14">
        <v>12102</v>
      </c>
      <c r="J38" s="14">
        <v>3120</v>
      </c>
      <c r="K38" s="14">
        <v>310</v>
      </c>
      <c r="L38" s="14">
        <v>12</v>
      </c>
    </row>
    <row r="39" spans="1:12">
      <c r="A39" s="4" t="s">
        <v>105</v>
      </c>
      <c r="B39" s="4" t="s">
        <v>83</v>
      </c>
      <c r="C39" s="14">
        <v>8624</v>
      </c>
      <c r="D39" s="14">
        <v>18</v>
      </c>
      <c r="E39" s="14">
        <v>77</v>
      </c>
      <c r="F39" s="14">
        <v>0</v>
      </c>
      <c r="G39" s="14">
        <v>0</v>
      </c>
      <c r="H39" s="14">
        <v>224</v>
      </c>
      <c r="I39" s="14">
        <v>1300</v>
      </c>
      <c r="J39" s="14" t="s">
        <v>31</v>
      </c>
      <c r="K39" s="14">
        <v>0</v>
      </c>
      <c r="L39" s="14">
        <v>0</v>
      </c>
    </row>
    <row r="40" spans="1:12">
      <c r="A40" s="4" t="s">
        <v>106</v>
      </c>
      <c r="B40" s="4" t="s">
        <v>72</v>
      </c>
      <c r="C40" s="14">
        <v>5183</v>
      </c>
      <c r="D40" s="14">
        <v>117</v>
      </c>
      <c r="E40" s="14">
        <v>3311</v>
      </c>
      <c r="F40" s="14">
        <v>17</v>
      </c>
      <c r="G40" s="14">
        <v>102</v>
      </c>
      <c r="H40" s="14">
        <v>6288</v>
      </c>
      <c r="I40" s="14">
        <v>64440</v>
      </c>
      <c r="J40" s="14">
        <v>5526</v>
      </c>
      <c r="K40" s="14">
        <v>411</v>
      </c>
      <c r="L40" s="14">
        <v>2</v>
      </c>
    </row>
    <row r="41" spans="1:12">
      <c r="A41" s="4" t="s">
        <v>107</v>
      </c>
      <c r="B41" s="4" t="s">
        <v>108</v>
      </c>
      <c r="C41" s="14">
        <v>9490</v>
      </c>
      <c r="D41" s="14">
        <v>87</v>
      </c>
      <c r="E41" s="14">
        <v>4104</v>
      </c>
      <c r="F41" s="14">
        <v>36</v>
      </c>
      <c r="G41" s="14">
        <v>441</v>
      </c>
      <c r="H41" s="14">
        <v>3850</v>
      </c>
      <c r="I41" s="14">
        <v>58600</v>
      </c>
      <c r="J41" s="14">
        <v>15762</v>
      </c>
      <c r="K41" s="14">
        <v>5994</v>
      </c>
      <c r="L41" s="14">
        <v>9330</v>
      </c>
    </row>
    <row r="42" spans="1:12">
      <c r="A42" s="4" t="s">
        <v>109</v>
      </c>
      <c r="B42" s="4" t="s">
        <v>110</v>
      </c>
      <c r="C42" s="14">
        <v>9874</v>
      </c>
      <c r="D42" s="14">
        <v>21</v>
      </c>
      <c r="E42" s="14">
        <v>159</v>
      </c>
      <c r="F42" s="14">
        <v>12</v>
      </c>
      <c r="G42" s="14">
        <v>120</v>
      </c>
      <c r="H42" s="14">
        <v>295</v>
      </c>
      <c r="I42" s="14">
        <v>780</v>
      </c>
      <c r="J42" s="14">
        <v>35</v>
      </c>
      <c r="K42" s="14">
        <v>0</v>
      </c>
      <c r="L42" s="14">
        <v>0</v>
      </c>
    </row>
    <row r="43" spans="1:12">
      <c r="A43" s="4" t="s">
        <v>111</v>
      </c>
      <c r="B43" s="4" t="s">
        <v>112</v>
      </c>
      <c r="C43" s="14">
        <v>5376</v>
      </c>
      <c r="D43" s="14">
        <v>77</v>
      </c>
      <c r="E43" s="14">
        <v>847</v>
      </c>
      <c r="F43" s="14">
        <v>34</v>
      </c>
      <c r="G43" s="14">
        <v>346</v>
      </c>
      <c r="H43" s="14">
        <v>3002</v>
      </c>
      <c r="I43" s="14">
        <v>17642</v>
      </c>
      <c r="J43" s="14">
        <v>2432</v>
      </c>
      <c r="K43" s="14">
        <v>223</v>
      </c>
      <c r="L43" s="14">
        <v>441</v>
      </c>
    </row>
    <row r="44" spans="1:12">
      <c r="A44" s="4" t="s">
        <v>113</v>
      </c>
      <c r="B44" s="4" t="s">
        <v>114</v>
      </c>
      <c r="C44" s="14">
        <v>7297</v>
      </c>
      <c r="D44" s="14">
        <v>336</v>
      </c>
      <c r="E44" s="14">
        <v>8928</v>
      </c>
      <c r="F44" s="14">
        <v>64</v>
      </c>
      <c r="G44" s="14">
        <v>1914</v>
      </c>
      <c r="H44" s="14">
        <v>10617</v>
      </c>
      <c r="I44" s="14">
        <v>184150</v>
      </c>
      <c r="J44" s="14">
        <v>13497</v>
      </c>
      <c r="K44" s="14">
        <v>15660</v>
      </c>
      <c r="L44" s="14">
        <v>15776</v>
      </c>
    </row>
    <row r="45" spans="1:12">
      <c r="A45" s="4" t="s">
        <v>115</v>
      </c>
      <c r="B45" s="4" t="s">
        <v>116</v>
      </c>
      <c r="C45" s="14">
        <v>6593</v>
      </c>
      <c r="D45" s="14">
        <v>66</v>
      </c>
      <c r="E45" s="14">
        <v>1550</v>
      </c>
      <c r="F45" s="14">
        <v>12</v>
      </c>
      <c r="G45" s="14">
        <v>120</v>
      </c>
      <c r="H45" s="14">
        <v>1965</v>
      </c>
      <c r="I45" s="14">
        <v>49669</v>
      </c>
      <c r="J45" s="14">
        <v>2551</v>
      </c>
      <c r="K45" s="14">
        <v>5091</v>
      </c>
      <c r="L45" s="14">
        <v>8320</v>
      </c>
    </row>
    <row r="46" spans="1:12">
      <c r="A46" s="4" t="s">
        <v>117</v>
      </c>
      <c r="B46" s="4" t="s">
        <v>118</v>
      </c>
      <c r="C46" s="14">
        <v>5613</v>
      </c>
      <c r="D46" s="14">
        <v>273</v>
      </c>
      <c r="E46" s="14">
        <v>5964</v>
      </c>
      <c r="F46" s="14">
        <v>1650</v>
      </c>
      <c r="G46" s="14">
        <v>8200</v>
      </c>
      <c r="H46" s="14">
        <v>5276</v>
      </c>
      <c r="I46" s="14">
        <v>154000</v>
      </c>
      <c r="J46" s="14">
        <v>9623</v>
      </c>
      <c r="K46" s="14">
        <v>2206</v>
      </c>
      <c r="L46" s="14">
        <v>3542</v>
      </c>
    </row>
    <row r="47" spans="1:12">
      <c r="A47" s="4" t="s">
        <v>119</v>
      </c>
      <c r="B47" s="4" t="s">
        <v>120</v>
      </c>
      <c r="C47" s="14">
        <v>8589</v>
      </c>
      <c r="D47" s="14">
        <v>87</v>
      </c>
      <c r="E47" s="14">
        <v>743</v>
      </c>
      <c r="F47" s="14">
        <v>30</v>
      </c>
      <c r="G47" s="14">
        <v>743</v>
      </c>
      <c r="H47" s="14">
        <v>3377</v>
      </c>
      <c r="I47" s="14">
        <v>23734</v>
      </c>
      <c r="J47" s="14">
        <v>520</v>
      </c>
      <c r="K47" s="14">
        <v>641</v>
      </c>
      <c r="L47" s="14">
        <v>75</v>
      </c>
    </row>
    <row r="48" spans="1:12">
      <c r="A48" s="4" t="s">
        <v>121</v>
      </c>
      <c r="B48" s="4" t="s">
        <v>122</v>
      </c>
      <c r="C48" s="14">
        <v>7220</v>
      </c>
      <c r="D48" s="14">
        <v>56</v>
      </c>
      <c r="E48" s="14">
        <v>962</v>
      </c>
      <c r="F48" s="14">
        <v>29</v>
      </c>
      <c r="G48" s="14">
        <v>310</v>
      </c>
      <c r="H48" s="14">
        <v>3563</v>
      </c>
      <c r="I48" s="14">
        <v>15710</v>
      </c>
      <c r="J48" s="14">
        <v>1348</v>
      </c>
      <c r="K48" s="14">
        <v>166</v>
      </c>
      <c r="L48" s="14">
        <v>116</v>
      </c>
    </row>
    <row r="49" spans="1:12">
      <c r="A49" s="4" t="s">
        <v>123</v>
      </c>
      <c r="B49" s="4" t="s">
        <v>110</v>
      </c>
      <c r="C49" s="14">
        <v>9874</v>
      </c>
      <c r="D49" s="14">
        <v>0</v>
      </c>
      <c r="E49" s="14">
        <v>0</v>
      </c>
      <c r="F49" s="14">
        <v>12</v>
      </c>
      <c r="G49" s="14">
        <v>96</v>
      </c>
      <c r="H49" s="14">
        <v>3764</v>
      </c>
      <c r="I49" s="14">
        <v>3000</v>
      </c>
      <c r="J49" s="14">
        <v>15</v>
      </c>
      <c r="K49" s="14">
        <v>15</v>
      </c>
      <c r="L49" s="14">
        <v>0</v>
      </c>
    </row>
    <row r="50" spans="1:12">
      <c r="A50" s="4" t="s">
        <v>124</v>
      </c>
      <c r="B50" s="4" t="s">
        <v>125</v>
      </c>
      <c r="C50" s="14">
        <v>9015</v>
      </c>
      <c r="D50" s="14">
        <v>232</v>
      </c>
      <c r="E50" s="14">
        <v>5432</v>
      </c>
      <c r="F50" s="14">
        <v>39</v>
      </c>
      <c r="G50" s="14">
        <v>447</v>
      </c>
      <c r="H50" s="14">
        <v>5384</v>
      </c>
      <c r="I50" s="14">
        <v>88515</v>
      </c>
      <c r="J50" s="14">
        <v>16996</v>
      </c>
      <c r="K50" s="14">
        <v>13057</v>
      </c>
      <c r="L50" s="14">
        <v>11933</v>
      </c>
    </row>
    <row r="51" spans="1:12">
      <c r="A51" s="4" t="s">
        <v>126</v>
      </c>
      <c r="B51" s="4" t="s">
        <v>127</v>
      </c>
      <c r="C51" s="14">
        <v>8784</v>
      </c>
      <c r="D51" s="14">
        <v>98</v>
      </c>
      <c r="E51" s="14">
        <v>4702</v>
      </c>
      <c r="F51" s="14">
        <v>95</v>
      </c>
      <c r="G51" s="14">
        <v>1442</v>
      </c>
      <c r="H51" s="14">
        <v>7166</v>
      </c>
      <c r="I51" s="14">
        <v>62839</v>
      </c>
      <c r="J51" s="14">
        <v>3692</v>
      </c>
      <c r="K51" s="14">
        <v>8960</v>
      </c>
      <c r="L51" s="14">
        <v>13154</v>
      </c>
    </row>
    <row r="52" spans="1:12">
      <c r="A52" s="4" t="s">
        <v>128</v>
      </c>
      <c r="B52" s="4" t="s">
        <v>129</v>
      </c>
      <c r="C52" s="14">
        <v>5734</v>
      </c>
      <c r="D52" s="14">
        <v>14</v>
      </c>
      <c r="E52" s="14">
        <v>315</v>
      </c>
      <c r="F52" s="14">
        <v>4</v>
      </c>
      <c r="G52" s="14">
        <v>120</v>
      </c>
      <c r="H52" s="14">
        <v>1034</v>
      </c>
      <c r="I52" s="14">
        <v>2600</v>
      </c>
      <c r="J52" s="14">
        <v>207</v>
      </c>
      <c r="K52" s="14">
        <v>61</v>
      </c>
      <c r="L52" s="14">
        <v>3</v>
      </c>
    </row>
    <row r="53" spans="1:12">
      <c r="A53" s="4" t="s">
        <v>130</v>
      </c>
      <c r="B53" s="4" t="s">
        <v>131</v>
      </c>
      <c r="C53" s="14">
        <v>5075</v>
      </c>
      <c r="D53" s="14">
        <v>52</v>
      </c>
      <c r="E53" s="14">
        <v>615</v>
      </c>
      <c r="F53" s="14">
        <v>29</v>
      </c>
      <c r="G53" s="14">
        <v>771</v>
      </c>
      <c r="H53" s="14">
        <v>3564</v>
      </c>
      <c r="I53" s="14">
        <v>19284</v>
      </c>
      <c r="J53" s="14">
        <v>2056</v>
      </c>
      <c r="K53" s="14">
        <v>434</v>
      </c>
      <c r="L53" s="14">
        <v>1</v>
      </c>
    </row>
    <row r="54" spans="1:12">
      <c r="A54" s="4" t="s">
        <v>132</v>
      </c>
      <c r="B54" s="4" t="s">
        <v>133</v>
      </c>
      <c r="C54" s="14">
        <v>7693</v>
      </c>
      <c r="D54" s="14">
        <v>71</v>
      </c>
      <c r="E54" s="14">
        <v>1161</v>
      </c>
      <c r="F54" s="14">
        <v>3</v>
      </c>
      <c r="G54" s="14">
        <v>13</v>
      </c>
      <c r="H54" s="14">
        <v>3029</v>
      </c>
      <c r="I54" s="14">
        <v>11416</v>
      </c>
      <c r="J54" s="14">
        <v>846</v>
      </c>
      <c r="K54" s="14">
        <v>186</v>
      </c>
      <c r="L54" s="14">
        <v>8</v>
      </c>
    </row>
    <row r="55" spans="1:12">
      <c r="A55" s="4" t="s">
        <v>134</v>
      </c>
      <c r="B55" s="4" t="s">
        <v>135</v>
      </c>
      <c r="C55" s="14">
        <v>9589</v>
      </c>
      <c r="D55" s="14">
        <v>156</v>
      </c>
      <c r="E55" s="14">
        <v>3934</v>
      </c>
      <c r="F55" s="14">
        <v>44</v>
      </c>
      <c r="G55" s="14">
        <v>841</v>
      </c>
      <c r="H55" s="14">
        <v>7223</v>
      </c>
      <c r="I55" s="14">
        <v>76983</v>
      </c>
      <c r="J55" s="14">
        <v>1469</v>
      </c>
      <c r="K55" s="14">
        <v>10475</v>
      </c>
      <c r="L55" s="14">
        <v>7110</v>
      </c>
    </row>
    <row r="56" spans="1:12">
      <c r="A56" s="4" t="s">
        <v>136</v>
      </c>
      <c r="B56" s="4" t="s">
        <v>137</v>
      </c>
      <c r="C56" s="14">
        <v>6204</v>
      </c>
      <c r="D56" s="14">
        <v>181</v>
      </c>
      <c r="E56" s="14">
        <v>2073</v>
      </c>
      <c r="F56" s="14">
        <v>46</v>
      </c>
      <c r="G56" s="14">
        <v>640</v>
      </c>
      <c r="H56" s="14">
        <v>2428</v>
      </c>
      <c r="I56" s="14">
        <v>19145</v>
      </c>
      <c r="J56" s="14">
        <v>485</v>
      </c>
      <c r="K56" s="14">
        <v>424</v>
      </c>
      <c r="L56" s="14">
        <v>35</v>
      </c>
    </row>
    <row r="57" spans="1:12">
      <c r="A57" s="4" t="s">
        <v>138</v>
      </c>
      <c r="B57" s="4" t="s">
        <v>139</v>
      </c>
      <c r="C57" s="14">
        <v>7794</v>
      </c>
      <c r="D57" s="14">
        <v>72</v>
      </c>
      <c r="E57" s="14">
        <v>1514</v>
      </c>
      <c r="F57" s="14">
        <v>42</v>
      </c>
      <c r="G57" s="14">
        <v>800</v>
      </c>
      <c r="H57" s="14">
        <v>5191</v>
      </c>
      <c r="I57" s="14">
        <v>18975</v>
      </c>
      <c r="J57" s="14">
        <v>3738</v>
      </c>
      <c r="K57" s="14">
        <v>150</v>
      </c>
      <c r="L57" s="14">
        <v>2</v>
      </c>
    </row>
    <row r="58" spans="1:12">
      <c r="A58" s="4" t="s">
        <v>140</v>
      </c>
      <c r="B58" s="4" t="s">
        <v>141</v>
      </c>
      <c r="C58" s="14">
        <v>6408</v>
      </c>
      <c r="D58" s="14">
        <v>66</v>
      </c>
      <c r="E58" s="14">
        <v>1112</v>
      </c>
      <c r="F58" s="14">
        <v>69</v>
      </c>
      <c r="G58" s="14">
        <v>465</v>
      </c>
      <c r="H58" s="14">
        <v>5572</v>
      </c>
      <c r="I58" s="14">
        <v>35583</v>
      </c>
      <c r="J58" s="14">
        <v>9000</v>
      </c>
      <c r="K58" s="14">
        <v>87</v>
      </c>
      <c r="L58" s="14">
        <v>45</v>
      </c>
    </row>
    <row r="59" spans="1:12">
      <c r="A59" s="15"/>
      <c r="B59" s="15"/>
      <c r="C59" s="17"/>
      <c r="D59" s="17"/>
      <c r="E59" s="17"/>
      <c r="F59" s="30"/>
      <c r="G59" s="17"/>
      <c r="H59" s="17"/>
      <c r="I59" s="17"/>
      <c r="J59" s="17"/>
      <c r="K59" s="17"/>
      <c r="L59" s="17"/>
    </row>
    <row r="60" spans="1:12">
      <c r="A60" s="15"/>
      <c r="B60" s="6" t="s">
        <v>11</v>
      </c>
      <c r="C60" s="18">
        <f>AVERAGE(C3:C59)</f>
        <v>7091.0892857142853</v>
      </c>
      <c r="D60" s="18">
        <f t="shared" ref="D60:L60" si="0">AVERAGE(D3:D59)</f>
        <v>118.26785714285714</v>
      </c>
      <c r="E60" s="18">
        <f t="shared" si="0"/>
        <v>1822.6607142857142</v>
      </c>
      <c r="F60" s="18">
        <f t="shared" si="0"/>
        <v>61.803571428571431</v>
      </c>
      <c r="G60" s="18">
        <f t="shared" si="0"/>
        <v>730.71428571428567</v>
      </c>
      <c r="H60" s="18">
        <f t="shared" si="0"/>
        <v>3802.1071428571427</v>
      </c>
      <c r="I60" s="18">
        <f t="shared" si="0"/>
        <v>39406.471698113208</v>
      </c>
      <c r="J60" s="18">
        <f t="shared" si="0"/>
        <v>3623.744680851064</v>
      </c>
      <c r="K60" s="18">
        <f t="shared" si="0"/>
        <v>2410.5</v>
      </c>
      <c r="L60" s="18">
        <f t="shared" si="0"/>
        <v>2405.0357142857142</v>
      </c>
    </row>
    <row r="61" spans="1:12">
      <c r="A61" s="15"/>
      <c r="B61" s="8" t="s">
        <v>12</v>
      </c>
      <c r="C61" s="28">
        <f>MEDIAN(C3:C59)</f>
        <v>6673</v>
      </c>
      <c r="D61" s="28">
        <f t="shared" ref="D61:L61" si="1">MEDIAN(D3:D59)</f>
        <v>74.5</v>
      </c>
      <c r="E61" s="28">
        <f t="shared" si="1"/>
        <v>1201</v>
      </c>
      <c r="F61" s="28">
        <f t="shared" si="1"/>
        <v>18.5</v>
      </c>
      <c r="G61" s="28">
        <f t="shared" si="1"/>
        <v>237</v>
      </c>
      <c r="H61" s="28">
        <f t="shared" si="1"/>
        <v>3570.5</v>
      </c>
      <c r="I61" s="28">
        <f t="shared" si="1"/>
        <v>25074</v>
      </c>
      <c r="J61" s="28">
        <f t="shared" si="1"/>
        <v>2056</v>
      </c>
      <c r="K61" s="28">
        <f t="shared" si="1"/>
        <v>417.5</v>
      </c>
      <c r="L61" s="28">
        <f t="shared" si="1"/>
        <v>45</v>
      </c>
    </row>
    <row r="62" spans="1:12">
      <c r="A62" s="15"/>
      <c r="B62" s="15"/>
      <c r="C62" s="17"/>
      <c r="D62" s="17"/>
      <c r="E62" s="17"/>
      <c r="F62" s="30"/>
      <c r="G62" s="17"/>
      <c r="H62" s="17"/>
      <c r="I62" s="17"/>
      <c r="J62" s="17"/>
      <c r="K62" s="17"/>
      <c r="L62" s="17"/>
    </row>
  </sheetData>
  <conditionalFormatting sqref="A3:L58">
    <cfRule type="expression" dxfId="1" priority="1">
      <formula>MOD(ROW(),2)=1</formula>
    </cfRule>
  </conditionalFormatting>
  <printOptions horizontalCentered="1"/>
  <pageMargins left="0" right="0" top="0.5" bottom="0.5" header="0.3" footer="0.3"/>
  <pageSetup orientation="landscape" r:id="rId1"/>
  <headerFooter>
    <oddFooter>&amp;LAnnual Report 2010,  Services ( Patrons, Programs, Attendance, ILL) 5,000-9,999 Pop&amp;R&amp;P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6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/>
  <cols>
    <col min="1" max="1" width="32.140625" customWidth="1"/>
    <col min="2" max="2" width="21.42578125" customWidth="1"/>
    <col min="3" max="3" width="8.5703125" style="5" customWidth="1"/>
    <col min="4" max="4" width="13.42578125" style="5" customWidth="1"/>
    <col min="5" max="5" width="15.140625" style="5" customWidth="1"/>
    <col min="6" max="6" width="14.85546875" style="5" customWidth="1"/>
  </cols>
  <sheetData>
    <row r="1" spans="1:6" ht="15.75">
      <c r="A1" s="7" t="s">
        <v>35</v>
      </c>
      <c r="B1" s="7"/>
      <c r="C1" s="20"/>
      <c r="D1" s="20"/>
      <c r="E1" s="21"/>
      <c r="F1" s="21"/>
    </row>
    <row r="2" spans="1:6" ht="30.75" customHeight="1">
      <c r="A2" s="19" t="s">
        <v>9</v>
      </c>
      <c r="B2" s="19" t="s">
        <v>1</v>
      </c>
      <c r="C2" s="22" t="s">
        <v>0</v>
      </c>
      <c r="D2" s="22" t="s">
        <v>27</v>
      </c>
      <c r="E2" s="22" t="s">
        <v>25</v>
      </c>
      <c r="F2" s="22" t="s">
        <v>26</v>
      </c>
    </row>
    <row r="3" spans="1:6">
      <c r="A3" s="4" t="s">
        <v>36</v>
      </c>
      <c r="B3" s="4" t="s">
        <v>37</v>
      </c>
      <c r="C3" s="14">
        <v>9047</v>
      </c>
      <c r="D3" s="14">
        <v>20648</v>
      </c>
      <c r="E3" s="14">
        <v>23696</v>
      </c>
      <c r="F3" s="14">
        <v>5876</v>
      </c>
    </row>
    <row r="4" spans="1:6">
      <c r="A4" s="4" t="s">
        <v>38</v>
      </c>
      <c r="B4" s="4" t="s">
        <v>39</v>
      </c>
      <c r="C4" s="14">
        <v>8188</v>
      </c>
      <c r="D4" s="14">
        <v>46664</v>
      </c>
      <c r="E4" s="14">
        <v>135455</v>
      </c>
      <c r="F4" s="14">
        <v>20653</v>
      </c>
    </row>
    <row r="5" spans="1:6">
      <c r="A5" s="4" t="s">
        <v>40</v>
      </c>
      <c r="B5" s="4" t="s">
        <v>30</v>
      </c>
      <c r="C5" s="14">
        <v>8034</v>
      </c>
      <c r="D5" s="14">
        <v>6500</v>
      </c>
      <c r="E5" s="14">
        <v>1583</v>
      </c>
      <c r="F5" s="14">
        <v>292</v>
      </c>
    </row>
    <row r="6" spans="1:6">
      <c r="A6" s="4" t="s">
        <v>41</v>
      </c>
      <c r="B6" s="4" t="s">
        <v>42</v>
      </c>
      <c r="C6" s="14">
        <v>7246</v>
      </c>
      <c r="D6" s="14">
        <v>21277</v>
      </c>
      <c r="E6" s="14">
        <v>22227</v>
      </c>
      <c r="F6" s="14">
        <v>1968</v>
      </c>
    </row>
    <row r="7" spans="1:6">
      <c r="A7" s="4" t="s">
        <v>43</v>
      </c>
      <c r="B7" s="4" t="s">
        <v>44</v>
      </c>
      <c r="C7" s="14">
        <v>6611</v>
      </c>
      <c r="D7" s="14">
        <v>39326</v>
      </c>
      <c r="E7" s="14">
        <v>114696</v>
      </c>
      <c r="F7" s="14">
        <v>12764</v>
      </c>
    </row>
    <row r="8" spans="1:6">
      <c r="A8" s="4" t="s">
        <v>45</v>
      </c>
      <c r="B8" s="4" t="s">
        <v>46</v>
      </c>
      <c r="C8" s="14">
        <v>6534</v>
      </c>
      <c r="D8" s="14">
        <v>23910</v>
      </c>
      <c r="E8" s="14">
        <v>37166</v>
      </c>
      <c r="F8" s="14">
        <v>7002</v>
      </c>
    </row>
    <row r="9" spans="1:6">
      <c r="A9" s="4" t="s">
        <v>47</v>
      </c>
      <c r="B9" s="4" t="s">
        <v>48</v>
      </c>
      <c r="C9" s="14">
        <v>9482</v>
      </c>
      <c r="D9" s="14">
        <v>35223</v>
      </c>
      <c r="E9" s="14">
        <v>64792</v>
      </c>
      <c r="F9" s="14">
        <v>9826</v>
      </c>
    </row>
    <row r="10" spans="1:6">
      <c r="A10" s="4" t="s">
        <v>49</v>
      </c>
      <c r="B10" s="4" t="s">
        <v>50</v>
      </c>
      <c r="C10" s="14">
        <v>5210</v>
      </c>
      <c r="D10" s="14">
        <v>24530</v>
      </c>
      <c r="E10" s="14">
        <v>43236</v>
      </c>
      <c r="F10" s="14">
        <v>6658</v>
      </c>
    </row>
    <row r="11" spans="1:6">
      <c r="A11" s="4" t="s">
        <v>51</v>
      </c>
      <c r="B11" s="4" t="s">
        <v>52</v>
      </c>
      <c r="C11" s="14">
        <v>7693</v>
      </c>
      <c r="D11" s="14">
        <v>27840</v>
      </c>
      <c r="E11" s="14">
        <v>12830</v>
      </c>
      <c r="F11" s="14">
        <v>2300</v>
      </c>
    </row>
    <row r="12" spans="1:6">
      <c r="A12" s="4" t="s">
        <v>53</v>
      </c>
      <c r="B12" s="4" t="s">
        <v>54</v>
      </c>
      <c r="C12" s="14">
        <v>5512</v>
      </c>
      <c r="D12" s="14">
        <v>26920</v>
      </c>
      <c r="E12" s="14">
        <v>20590</v>
      </c>
      <c r="F12" s="14">
        <v>3266</v>
      </c>
    </row>
    <row r="13" spans="1:6">
      <c r="A13" s="4" t="s">
        <v>55</v>
      </c>
      <c r="B13" s="4" t="s">
        <v>56</v>
      </c>
      <c r="C13" s="14">
        <v>6092</v>
      </c>
      <c r="D13" s="14">
        <v>29767</v>
      </c>
      <c r="E13" s="14">
        <v>76285</v>
      </c>
      <c r="F13" s="14">
        <v>7524</v>
      </c>
    </row>
    <row r="14" spans="1:6">
      <c r="A14" s="4" t="s">
        <v>57</v>
      </c>
      <c r="B14" s="4" t="s">
        <v>58</v>
      </c>
      <c r="C14" s="14">
        <v>6309</v>
      </c>
      <c r="D14" s="14">
        <v>23263</v>
      </c>
      <c r="E14" s="14">
        <v>10409</v>
      </c>
      <c r="F14" s="14">
        <v>1728</v>
      </c>
    </row>
    <row r="15" spans="1:6">
      <c r="A15" s="4" t="s">
        <v>59</v>
      </c>
      <c r="B15" s="4" t="s">
        <v>60</v>
      </c>
      <c r="C15" s="14">
        <v>5902</v>
      </c>
      <c r="D15" s="14">
        <v>57175</v>
      </c>
      <c r="E15" s="14">
        <v>21134</v>
      </c>
      <c r="F15" s="14">
        <v>2500</v>
      </c>
    </row>
    <row r="16" spans="1:6">
      <c r="A16" s="4" t="s">
        <v>61</v>
      </c>
      <c r="B16" s="4" t="s">
        <v>62</v>
      </c>
      <c r="C16" s="14">
        <v>7257</v>
      </c>
      <c r="D16" s="14">
        <v>22952</v>
      </c>
      <c r="E16" s="14">
        <v>98736</v>
      </c>
      <c r="F16" s="14">
        <v>3559</v>
      </c>
    </row>
    <row r="17" spans="1:6">
      <c r="A17" s="4" t="s">
        <v>63</v>
      </c>
      <c r="B17" s="4" t="s">
        <v>64</v>
      </c>
      <c r="C17" s="14">
        <v>7760</v>
      </c>
      <c r="D17" s="14">
        <v>29943</v>
      </c>
      <c r="E17" s="14">
        <v>51105</v>
      </c>
      <c r="F17" s="14">
        <v>7820</v>
      </c>
    </row>
    <row r="18" spans="1:6">
      <c r="A18" s="4" t="s">
        <v>65</v>
      </c>
      <c r="B18" s="4" t="s">
        <v>66</v>
      </c>
      <c r="C18" s="14">
        <v>5880</v>
      </c>
      <c r="D18" s="14">
        <v>41031</v>
      </c>
      <c r="E18" s="14">
        <v>27010</v>
      </c>
      <c r="F18" s="14">
        <v>155</v>
      </c>
    </row>
    <row r="19" spans="1:6">
      <c r="A19" s="4" t="s">
        <v>67</v>
      </c>
      <c r="B19" s="4" t="s">
        <v>68</v>
      </c>
      <c r="C19" s="14">
        <v>7879</v>
      </c>
      <c r="D19" s="14">
        <v>48018</v>
      </c>
      <c r="E19" s="14">
        <v>136247</v>
      </c>
      <c r="F19" s="14">
        <v>7773</v>
      </c>
    </row>
    <row r="20" spans="1:6">
      <c r="A20" s="4" t="s">
        <v>69</v>
      </c>
      <c r="B20" s="4" t="s">
        <v>70</v>
      </c>
      <c r="C20" s="14">
        <v>7761</v>
      </c>
      <c r="D20" s="14">
        <v>36950</v>
      </c>
      <c r="E20" s="14">
        <v>88673</v>
      </c>
      <c r="F20" s="14">
        <v>8335</v>
      </c>
    </row>
    <row r="21" spans="1:6">
      <c r="A21" s="4" t="s">
        <v>71</v>
      </c>
      <c r="B21" s="4" t="s">
        <v>72</v>
      </c>
      <c r="C21" s="14">
        <v>5183</v>
      </c>
      <c r="D21" s="14">
        <v>5570</v>
      </c>
      <c r="E21" s="14">
        <v>1244</v>
      </c>
      <c r="F21" s="14">
        <v>3</v>
      </c>
    </row>
    <row r="22" spans="1:6">
      <c r="A22" s="4" t="s">
        <v>73</v>
      </c>
      <c r="B22" s="4" t="s">
        <v>74</v>
      </c>
      <c r="C22" s="14">
        <v>5773</v>
      </c>
      <c r="D22" s="14">
        <v>20657</v>
      </c>
      <c r="E22" s="14">
        <v>18155</v>
      </c>
      <c r="F22" s="14">
        <v>3370</v>
      </c>
    </row>
    <row r="23" spans="1:6">
      <c r="A23" s="4" t="s">
        <v>75</v>
      </c>
      <c r="B23" s="4" t="s">
        <v>29</v>
      </c>
      <c r="C23" s="14">
        <v>6246</v>
      </c>
      <c r="D23" s="14">
        <v>13935</v>
      </c>
      <c r="E23" s="14">
        <v>11949</v>
      </c>
      <c r="F23" s="14">
        <v>613</v>
      </c>
    </row>
    <row r="24" spans="1:6">
      <c r="A24" s="4" t="s">
        <v>76</v>
      </c>
      <c r="B24" s="4" t="s">
        <v>77</v>
      </c>
      <c r="C24" s="14">
        <v>5102</v>
      </c>
      <c r="D24" s="14">
        <v>25539</v>
      </c>
      <c r="E24" s="14">
        <v>24729</v>
      </c>
      <c r="F24" s="14">
        <v>1303</v>
      </c>
    </row>
    <row r="25" spans="1:6">
      <c r="A25" s="4" t="s">
        <v>78</v>
      </c>
      <c r="B25" s="4" t="s">
        <v>79</v>
      </c>
      <c r="C25" s="14">
        <v>5235</v>
      </c>
      <c r="D25" s="14">
        <v>29062</v>
      </c>
      <c r="E25" s="14">
        <v>58677</v>
      </c>
      <c r="F25" s="14">
        <v>6253</v>
      </c>
    </row>
    <row r="26" spans="1:6">
      <c r="A26" s="4" t="s">
        <v>80</v>
      </c>
      <c r="B26" s="4" t="s">
        <v>81</v>
      </c>
      <c r="C26" s="14">
        <v>6735</v>
      </c>
      <c r="D26" s="14">
        <v>27885</v>
      </c>
      <c r="E26" s="14">
        <v>30532</v>
      </c>
      <c r="F26" s="14">
        <v>3541</v>
      </c>
    </row>
    <row r="27" spans="1:6">
      <c r="A27" s="4" t="s">
        <v>82</v>
      </c>
      <c r="B27" s="4" t="s">
        <v>83</v>
      </c>
      <c r="C27" s="14">
        <v>8624</v>
      </c>
      <c r="D27" s="14">
        <v>30442</v>
      </c>
      <c r="E27" s="14">
        <v>34959</v>
      </c>
      <c r="F27" s="14">
        <v>11846</v>
      </c>
    </row>
    <row r="28" spans="1:6">
      <c r="A28" s="4" t="s">
        <v>84</v>
      </c>
      <c r="B28" s="4" t="s">
        <v>85</v>
      </c>
      <c r="C28" s="14">
        <v>5085</v>
      </c>
      <c r="D28" s="14">
        <v>30442</v>
      </c>
      <c r="E28" s="14">
        <v>48084</v>
      </c>
      <c r="F28" s="14">
        <v>5982</v>
      </c>
    </row>
    <row r="29" spans="1:6">
      <c r="A29" s="4" t="s">
        <v>86</v>
      </c>
      <c r="B29" s="4" t="s">
        <v>87</v>
      </c>
      <c r="C29" s="14">
        <v>9009</v>
      </c>
      <c r="D29" s="14">
        <v>41136</v>
      </c>
      <c r="E29" s="14">
        <v>52097</v>
      </c>
      <c r="F29" s="14">
        <v>4800</v>
      </c>
    </row>
    <row r="30" spans="1:6">
      <c r="A30" s="4" t="s">
        <v>88</v>
      </c>
      <c r="B30" s="4" t="s">
        <v>89</v>
      </c>
      <c r="C30" s="14">
        <v>5641</v>
      </c>
      <c r="D30" s="14">
        <v>18995</v>
      </c>
      <c r="E30" s="14">
        <v>28362</v>
      </c>
      <c r="F30" s="14">
        <v>4473</v>
      </c>
    </row>
    <row r="31" spans="1:6">
      <c r="A31" s="4" t="s">
        <v>90</v>
      </c>
      <c r="B31" s="4" t="s">
        <v>91</v>
      </c>
      <c r="C31" s="14">
        <v>9964</v>
      </c>
      <c r="D31" s="14">
        <v>17007</v>
      </c>
      <c r="E31" s="14">
        <v>15829</v>
      </c>
      <c r="F31" s="14">
        <v>5429</v>
      </c>
    </row>
    <row r="32" spans="1:6">
      <c r="A32" s="4" t="s">
        <v>92</v>
      </c>
      <c r="B32" s="4" t="s">
        <v>93</v>
      </c>
      <c r="C32" s="14">
        <v>9692</v>
      </c>
      <c r="D32" s="14">
        <v>63038</v>
      </c>
      <c r="E32" s="14">
        <v>68208</v>
      </c>
      <c r="F32" s="14">
        <v>34774</v>
      </c>
    </row>
    <row r="33" spans="1:6">
      <c r="A33" s="4" t="s">
        <v>94</v>
      </c>
      <c r="B33" s="4" t="s">
        <v>95</v>
      </c>
      <c r="C33" s="14">
        <v>6031</v>
      </c>
      <c r="D33" s="14">
        <v>2630</v>
      </c>
      <c r="E33" s="14">
        <v>1346</v>
      </c>
      <c r="F33" s="14">
        <v>4</v>
      </c>
    </row>
    <row r="34" spans="1:6">
      <c r="A34" s="4" t="s">
        <v>96</v>
      </c>
      <c r="B34" s="4" t="s">
        <v>97</v>
      </c>
      <c r="C34" s="14">
        <v>8349</v>
      </c>
      <c r="D34" s="14">
        <v>39137</v>
      </c>
      <c r="E34" s="14">
        <v>136687</v>
      </c>
      <c r="F34" s="14">
        <v>5124</v>
      </c>
    </row>
    <row r="35" spans="1:6">
      <c r="A35" s="4" t="s">
        <v>98</v>
      </c>
      <c r="B35" s="4" t="s">
        <v>99</v>
      </c>
      <c r="C35" s="14">
        <v>5542</v>
      </c>
      <c r="D35" s="14">
        <v>16257</v>
      </c>
      <c r="E35" s="14">
        <v>25422</v>
      </c>
      <c r="F35" s="14">
        <v>1520</v>
      </c>
    </row>
    <row r="36" spans="1:6">
      <c r="A36" s="4" t="s">
        <v>100</v>
      </c>
      <c r="B36" s="4" t="s">
        <v>50</v>
      </c>
      <c r="C36" s="14">
        <v>5210</v>
      </c>
      <c r="D36" s="14">
        <v>9934</v>
      </c>
      <c r="E36" s="14">
        <v>1793</v>
      </c>
      <c r="F36" s="14">
        <v>214</v>
      </c>
    </row>
    <row r="37" spans="1:6">
      <c r="A37" s="4" t="s">
        <v>101</v>
      </c>
      <c r="B37" s="4" t="s">
        <v>102</v>
      </c>
      <c r="C37" s="14">
        <v>5014</v>
      </c>
      <c r="D37" s="14">
        <v>42287</v>
      </c>
      <c r="E37" s="14">
        <v>44230</v>
      </c>
      <c r="F37" s="14">
        <v>9509</v>
      </c>
    </row>
    <row r="38" spans="1:6">
      <c r="A38" s="4" t="s">
        <v>103</v>
      </c>
      <c r="B38" s="4" t="s">
        <v>104</v>
      </c>
      <c r="C38" s="14">
        <v>6240</v>
      </c>
      <c r="D38" s="14">
        <v>30290</v>
      </c>
      <c r="E38" s="14">
        <v>30041</v>
      </c>
      <c r="F38" s="14">
        <v>3872</v>
      </c>
    </row>
    <row r="39" spans="1:6">
      <c r="A39" s="4" t="s">
        <v>105</v>
      </c>
      <c r="B39" s="4" t="s">
        <v>83</v>
      </c>
      <c r="C39" s="14">
        <v>8624</v>
      </c>
      <c r="D39" s="14">
        <v>21000</v>
      </c>
      <c r="E39" s="14">
        <v>2652</v>
      </c>
      <c r="F39" s="14">
        <v>0</v>
      </c>
    </row>
    <row r="40" spans="1:6">
      <c r="A40" s="4" t="s">
        <v>106</v>
      </c>
      <c r="B40" s="4" t="s">
        <v>72</v>
      </c>
      <c r="C40" s="14">
        <v>5183</v>
      </c>
      <c r="D40" s="14">
        <v>32991</v>
      </c>
      <c r="E40" s="14">
        <v>113904</v>
      </c>
      <c r="F40" s="14">
        <v>17940</v>
      </c>
    </row>
    <row r="41" spans="1:6">
      <c r="A41" s="4" t="s">
        <v>107</v>
      </c>
      <c r="B41" s="4" t="s">
        <v>108</v>
      </c>
      <c r="C41" s="14">
        <v>9490</v>
      </c>
      <c r="D41" s="14">
        <v>55020</v>
      </c>
      <c r="E41" s="14">
        <v>70561</v>
      </c>
      <c r="F41" s="14">
        <v>2472</v>
      </c>
    </row>
    <row r="42" spans="1:6">
      <c r="A42" s="4" t="s">
        <v>109</v>
      </c>
      <c r="B42" s="4" t="s">
        <v>110</v>
      </c>
      <c r="C42" s="14">
        <v>9874</v>
      </c>
      <c r="D42" s="14">
        <v>4590</v>
      </c>
      <c r="E42" s="14">
        <v>3291</v>
      </c>
      <c r="F42" s="14">
        <v>150</v>
      </c>
    </row>
    <row r="43" spans="1:6">
      <c r="A43" s="4" t="s">
        <v>111</v>
      </c>
      <c r="B43" s="4" t="s">
        <v>112</v>
      </c>
      <c r="C43" s="14">
        <v>5376</v>
      </c>
      <c r="D43" s="14">
        <v>32351</v>
      </c>
      <c r="E43" s="14">
        <v>24553</v>
      </c>
      <c r="F43" s="14">
        <v>1639</v>
      </c>
    </row>
    <row r="44" spans="1:6">
      <c r="A44" s="4" t="s">
        <v>113</v>
      </c>
      <c r="B44" s="4" t="s">
        <v>114</v>
      </c>
      <c r="C44" s="14">
        <v>7297</v>
      </c>
      <c r="D44" s="14">
        <v>48370</v>
      </c>
      <c r="E44" s="14">
        <v>175917</v>
      </c>
      <c r="F44" s="14">
        <v>38514</v>
      </c>
    </row>
    <row r="45" spans="1:6">
      <c r="A45" s="4" t="s">
        <v>115</v>
      </c>
      <c r="B45" s="4" t="s">
        <v>116</v>
      </c>
      <c r="C45" s="14">
        <v>6593</v>
      </c>
      <c r="D45" s="14">
        <v>45333</v>
      </c>
      <c r="E45" s="14">
        <v>48741</v>
      </c>
      <c r="F45" s="14"/>
    </row>
    <row r="46" spans="1:6">
      <c r="A46" s="4" t="s">
        <v>117</v>
      </c>
      <c r="B46" s="4" t="s">
        <v>118</v>
      </c>
      <c r="C46" s="14">
        <v>5613</v>
      </c>
      <c r="D46" s="14">
        <v>27716</v>
      </c>
      <c r="E46" s="14">
        <v>66943</v>
      </c>
      <c r="F46" s="14">
        <v>33230</v>
      </c>
    </row>
    <row r="47" spans="1:6">
      <c r="A47" s="4" t="s">
        <v>119</v>
      </c>
      <c r="B47" s="4" t="s">
        <v>120</v>
      </c>
      <c r="C47" s="14">
        <v>8589</v>
      </c>
      <c r="D47" s="14">
        <v>23410</v>
      </c>
      <c r="E47" s="14">
        <v>36061</v>
      </c>
      <c r="F47" s="14">
        <v>8333</v>
      </c>
    </row>
    <row r="48" spans="1:6">
      <c r="A48" s="4" t="s">
        <v>121</v>
      </c>
      <c r="B48" s="4" t="s">
        <v>122</v>
      </c>
      <c r="C48" s="14">
        <v>7220</v>
      </c>
      <c r="D48" s="14">
        <v>22182</v>
      </c>
      <c r="E48" s="14">
        <v>29827</v>
      </c>
      <c r="F48" s="14">
        <v>1455</v>
      </c>
    </row>
    <row r="49" spans="1:6">
      <c r="A49" s="4" t="s">
        <v>123</v>
      </c>
      <c r="B49" s="4" t="s">
        <v>110</v>
      </c>
      <c r="C49" s="14">
        <v>9874</v>
      </c>
      <c r="D49" s="14">
        <v>29000</v>
      </c>
      <c r="E49" s="14">
        <v>2352</v>
      </c>
      <c r="F49" s="14">
        <v>400</v>
      </c>
    </row>
    <row r="50" spans="1:6">
      <c r="A50" s="4" t="s">
        <v>124</v>
      </c>
      <c r="B50" s="4" t="s">
        <v>125</v>
      </c>
      <c r="C50" s="14">
        <v>9015</v>
      </c>
      <c r="D50" s="14">
        <v>48506</v>
      </c>
      <c r="E50" s="14">
        <v>141866</v>
      </c>
      <c r="F50" s="14">
        <v>4074</v>
      </c>
    </row>
    <row r="51" spans="1:6">
      <c r="A51" s="4" t="s">
        <v>126</v>
      </c>
      <c r="B51" s="4" t="s">
        <v>127</v>
      </c>
      <c r="C51" s="14">
        <v>8784</v>
      </c>
      <c r="D51" s="14">
        <v>35471</v>
      </c>
      <c r="E51" s="14">
        <v>95271</v>
      </c>
      <c r="F51" s="14">
        <v>9010</v>
      </c>
    </row>
    <row r="52" spans="1:6">
      <c r="A52" s="4" t="s">
        <v>128</v>
      </c>
      <c r="B52" s="4" t="s">
        <v>129</v>
      </c>
      <c r="C52" s="14">
        <v>5734</v>
      </c>
      <c r="D52" s="14">
        <v>12675</v>
      </c>
      <c r="E52" s="14">
        <v>12918</v>
      </c>
      <c r="F52" s="14">
        <v>680</v>
      </c>
    </row>
    <row r="53" spans="1:6">
      <c r="A53" s="4" t="s">
        <v>130</v>
      </c>
      <c r="B53" s="4" t="s">
        <v>131</v>
      </c>
      <c r="C53" s="14">
        <v>5075</v>
      </c>
      <c r="D53" s="14">
        <v>18204</v>
      </c>
      <c r="E53" s="14">
        <v>35733</v>
      </c>
      <c r="F53" s="14">
        <v>4588</v>
      </c>
    </row>
    <row r="54" spans="1:6">
      <c r="A54" s="4" t="s">
        <v>132</v>
      </c>
      <c r="B54" s="4" t="s">
        <v>133</v>
      </c>
      <c r="C54" s="14">
        <v>7693</v>
      </c>
      <c r="D54" s="14">
        <v>22138</v>
      </c>
      <c r="E54" s="14">
        <v>20347</v>
      </c>
      <c r="F54" s="14">
        <v>1903</v>
      </c>
    </row>
    <row r="55" spans="1:6">
      <c r="A55" s="4" t="s">
        <v>134</v>
      </c>
      <c r="B55" s="4" t="s">
        <v>135</v>
      </c>
      <c r="C55" s="14">
        <v>9589</v>
      </c>
      <c r="D55" s="14">
        <v>37801</v>
      </c>
      <c r="E55" s="14">
        <v>79912</v>
      </c>
      <c r="F55" s="14">
        <v>15385</v>
      </c>
    </row>
    <row r="56" spans="1:6">
      <c r="A56" s="4" t="s">
        <v>136</v>
      </c>
      <c r="B56" s="4" t="s">
        <v>137</v>
      </c>
      <c r="C56" s="14">
        <v>6204</v>
      </c>
      <c r="D56" s="14">
        <v>32124</v>
      </c>
      <c r="E56" s="14">
        <v>55376</v>
      </c>
      <c r="F56" s="14">
        <v>1037</v>
      </c>
    </row>
    <row r="57" spans="1:6">
      <c r="A57" s="4" t="s">
        <v>138</v>
      </c>
      <c r="B57" s="4" t="s">
        <v>139</v>
      </c>
      <c r="C57" s="14">
        <v>7794</v>
      </c>
      <c r="D57" s="14">
        <v>43379</v>
      </c>
      <c r="E57" s="14">
        <v>38716</v>
      </c>
      <c r="F57" s="14">
        <v>6948</v>
      </c>
    </row>
    <row r="58" spans="1:6">
      <c r="A58" s="4" t="s">
        <v>140</v>
      </c>
      <c r="B58" s="4" t="s">
        <v>141</v>
      </c>
      <c r="C58" s="14">
        <v>6408</v>
      </c>
      <c r="D58" s="14">
        <v>37094</v>
      </c>
      <c r="E58" s="14">
        <v>64886</v>
      </c>
      <c r="F58" s="14">
        <v>2000</v>
      </c>
    </row>
    <row r="59" spans="1:6">
      <c r="A59" s="15"/>
      <c r="B59" s="15"/>
      <c r="C59" s="17"/>
      <c r="D59" s="17"/>
      <c r="E59" s="17"/>
      <c r="F59" s="17"/>
    </row>
    <row r="60" spans="1:6">
      <c r="A60" s="15"/>
      <c r="B60" s="29" t="s">
        <v>11</v>
      </c>
      <c r="C60" s="18">
        <f>AVERAGE(C3:C59)</f>
        <v>7091.0892857142853</v>
      </c>
      <c r="D60" s="18">
        <f t="shared" ref="D60:F60" si="0">AVERAGE(D3:D59)</f>
        <v>29563.125</v>
      </c>
      <c r="E60" s="18">
        <f t="shared" si="0"/>
        <v>48893.589285714283</v>
      </c>
      <c r="F60" s="18">
        <f t="shared" si="0"/>
        <v>6588.8545454545456</v>
      </c>
    </row>
    <row r="61" spans="1:6">
      <c r="A61" s="15"/>
      <c r="B61" s="27" t="s">
        <v>12</v>
      </c>
      <c r="C61" s="28">
        <f>MEDIAN(C3:C59)</f>
        <v>6673</v>
      </c>
      <c r="D61" s="28">
        <f t="shared" ref="D61:F61" si="1">MEDIAN(D3:D59)</f>
        <v>29031</v>
      </c>
      <c r="E61" s="28">
        <f t="shared" si="1"/>
        <v>35897</v>
      </c>
      <c r="F61" s="28">
        <f t="shared" si="1"/>
        <v>4074</v>
      </c>
    </row>
  </sheetData>
  <conditionalFormatting sqref="A3:F58">
    <cfRule type="expression" dxfId="0" priority="1">
      <formula>MOD(ROW(),2)=1</formula>
    </cfRule>
  </conditionalFormatting>
  <pageMargins left="0.7" right="0.7" top="0.75" bottom="0.75" header="0.3" footer="0.3"/>
  <pageSetup orientation="landscape" horizontalDpi="0" verticalDpi="0" r:id="rId1"/>
  <headerFooter>
    <oddFooter>&amp;LAnnual Report 2010, More Services (Collection, Circulation, Technology) 5,000-9,999 Pop&amp;R&amp;P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Financials</vt:lpstr>
      <vt:lpstr>FTE-Paid Staff</vt:lpstr>
      <vt:lpstr>Services</vt:lpstr>
      <vt:lpstr>MoreServices</vt:lpstr>
      <vt:lpstr>Financials!Print_Titles</vt:lpstr>
      <vt:lpstr>'FTE-Paid Staff'!Print_Titles</vt:lpstr>
      <vt:lpstr>MoreServices!Print_Titles</vt:lpstr>
      <vt:lpstr>Services!Print_Titles</vt:lpstr>
    </vt:vector>
  </TitlesOfParts>
  <Company>State of Maine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ellen.wood</dc:creator>
  <cp:lastModifiedBy>ellen.wood</cp:lastModifiedBy>
  <cp:lastPrinted>2011-10-19T19:58:59Z</cp:lastPrinted>
  <dcterms:created xsi:type="dcterms:W3CDTF">2010-08-24T14:03:01Z</dcterms:created>
  <dcterms:modified xsi:type="dcterms:W3CDTF">2011-10-20T14:57:03Z</dcterms:modified>
</cp:coreProperties>
</file>