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5" yWindow="-60" windowWidth="19515" windowHeight="8940"/>
  </bookViews>
  <sheets>
    <sheet name="Financials" sheetId="7" r:id="rId1"/>
    <sheet name="FTE-Paid Staff" sheetId="5" r:id="rId2"/>
    <sheet name="Services" sheetId="3" r:id="rId3"/>
    <sheet name="MoreServices" sheetId="8" r:id="rId4"/>
  </sheets>
  <definedNames>
    <definedName name="_xlnm.Print_Titles" localSheetId="0">Financials!$1:$2</definedName>
    <definedName name="_xlnm.Print_Titles" localSheetId="1">'FTE-Paid Staff'!$1:$2</definedName>
    <definedName name="_xlnm.Print_Titles" localSheetId="2">Services!$1:$2</definedName>
  </definedNames>
  <calcPr calcId="125725"/>
</workbook>
</file>

<file path=xl/calcChain.xml><?xml version="1.0" encoding="utf-8"?>
<calcChain xmlns="http://schemas.openxmlformats.org/spreadsheetml/2006/main">
  <c r="D29" i="8"/>
  <c r="E29"/>
  <c r="F29"/>
  <c r="D28"/>
  <c r="E28"/>
  <c r="F28"/>
  <c r="C29"/>
  <c r="C28"/>
  <c r="D29" i="3"/>
  <c r="E29"/>
  <c r="F29"/>
  <c r="G29"/>
  <c r="H29"/>
  <c r="I29"/>
  <c r="J29"/>
  <c r="K29"/>
  <c r="L29"/>
  <c r="D28"/>
  <c r="E28"/>
  <c r="F28"/>
  <c r="G28"/>
  <c r="H28"/>
  <c r="I28"/>
  <c r="J28"/>
  <c r="K28"/>
  <c r="L28"/>
  <c r="C29"/>
  <c r="C28"/>
  <c r="D29" i="7"/>
  <c r="E29"/>
  <c r="F29"/>
  <c r="H29"/>
  <c r="I29"/>
  <c r="J29"/>
  <c r="K29"/>
  <c r="D28"/>
  <c r="E28"/>
  <c r="F28"/>
  <c r="H28"/>
  <c r="I28"/>
  <c r="J28"/>
  <c r="K28"/>
  <c r="C29"/>
  <c r="C28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3"/>
  <c r="G4"/>
  <c r="G5"/>
  <c r="G6"/>
  <c r="G7"/>
  <c r="G8"/>
  <c r="G9"/>
  <c r="G10"/>
  <c r="G11"/>
  <c r="G12"/>
  <c r="G13"/>
  <c r="G29" s="1"/>
  <c r="G14"/>
  <c r="G15"/>
  <c r="G16"/>
  <c r="G17"/>
  <c r="G18"/>
  <c r="G19"/>
  <c r="G20"/>
  <c r="G21"/>
  <c r="G22"/>
  <c r="G23"/>
  <c r="G24"/>
  <c r="G25"/>
  <c r="G26"/>
  <c r="G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3"/>
  <c r="G28" l="1"/>
</calcChain>
</file>

<file path=xl/sharedStrings.xml><?xml version="1.0" encoding="utf-8"?>
<sst xmlns="http://schemas.openxmlformats.org/spreadsheetml/2006/main" count="265" uniqueCount="83">
  <si>
    <t>LSA</t>
  </si>
  <si>
    <t>Municipality</t>
  </si>
  <si>
    <t>No</t>
  </si>
  <si>
    <t xml:space="preserve">Total Local Gov. Revenue </t>
  </si>
  <si>
    <t>Total Operating Revenue</t>
  </si>
  <si>
    <t>Per Cap Total Operating Revenue</t>
  </si>
  <si>
    <t>Total Staff Expenditures</t>
  </si>
  <si>
    <t>Total Collection Expenditures</t>
  </si>
  <si>
    <t>Per Cap Local Gov. Revenue</t>
  </si>
  <si>
    <t>Library Name</t>
  </si>
  <si>
    <t>Per Cap Total Operating Expend.</t>
  </si>
  <si>
    <t>AVERAGES</t>
  </si>
  <si>
    <t>MEDIANS</t>
  </si>
  <si>
    <t>Total Operating Expenditures</t>
  </si>
  <si>
    <t>FTE Librarian with MLS</t>
  </si>
  <si>
    <t>FTE Title of Librarian</t>
  </si>
  <si>
    <t>FTE Other Paid Staff</t>
  </si>
  <si>
    <t>Total Paid Staff (Actual # People)</t>
  </si>
  <si>
    <t>Total Adult Attend</t>
  </si>
  <si>
    <t>Adult Programs</t>
  </si>
  <si>
    <t>Total Patron  Visits</t>
  </si>
  <si>
    <t>Total Reg Patrons</t>
  </si>
  <si>
    <t>Total Ref Trans</t>
  </si>
  <si>
    <t>Total ILL Received</t>
  </si>
  <si>
    <t>Total ILL Provided</t>
  </si>
  <si>
    <t>Total Circulation</t>
  </si>
  <si>
    <t># Computer Users</t>
  </si>
  <si>
    <t>Total Collection (Vols)</t>
  </si>
  <si>
    <t>All Volunteer</t>
  </si>
  <si>
    <t>Baxter Memorial Library</t>
  </si>
  <si>
    <t>Gorham</t>
  </si>
  <si>
    <t>Caribou Public Library</t>
  </si>
  <si>
    <t>Caribou</t>
  </si>
  <si>
    <t>Cary Library-Houlton</t>
  </si>
  <si>
    <t>Houlton</t>
  </si>
  <si>
    <t>Dyer Library</t>
  </si>
  <si>
    <t>Saco</t>
  </si>
  <si>
    <t>Ellsworth Public Library</t>
  </si>
  <si>
    <t>Ellsworth</t>
  </si>
  <si>
    <t>Falmouth Memorial Library</t>
  </si>
  <si>
    <t>Falmouth</t>
  </si>
  <si>
    <t>Gardiner Public Library</t>
  </si>
  <si>
    <t>Gardiner</t>
  </si>
  <si>
    <t>Kennebunk Free Library</t>
  </si>
  <si>
    <t>Kennebunk</t>
  </si>
  <si>
    <t>Lithgow Public Library</t>
  </si>
  <si>
    <t>Augusta</t>
  </si>
  <si>
    <t>Goodall Memorial Library</t>
  </si>
  <si>
    <t>Sanford</t>
  </si>
  <si>
    <t>Mcarthur Public Library</t>
  </si>
  <si>
    <t>Biddeford</t>
  </si>
  <si>
    <t>North Gorham Public Library</t>
  </si>
  <si>
    <t>Old Town Public Library</t>
  </si>
  <si>
    <t>Old Town</t>
  </si>
  <si>
    <t>Orono Public Library</t>
  </si>
  <si>
    <t>Orono</t>
  </si>
  <si>
    <t>Patten Free Library</t>
  </si>
  <si>
    <t>Bath</t>
  </si>
  <si>
    <t>Prince Memorial Library</t>
  </si>
  <si>
    <t>Cumberland</t>
  </si>
  <si>
    <t>Salmon Falls Library</t>
  </si>
  <si>
    <t>Hollis</t>
  </si>
  <si>
    <t>Scarborough Public Library</t>
  </si>
  <si>
    <t>Scarborough</t>
  </si>
  <si>
    <t>Springvale Public Library</t>
  </si>
  <si>
    <t>Walker Memorial Library</t>
  </si>
  <si>
    <t>Westbrook</t>
  </si>
  <si>
    <t>Waterville Public Library</t>
  </si>
  <si>
    <t>Waterville</t>
  </si>
  <si>
    <t>West Buxton Public Library Association</t>
  </si>
  <si>
    <t>Buxton</t>
  </si>
  <si>
    <t>Windham Public Library</t>
  </si>
  <si>
    <t>Windham</t>
  </si>
  <si>
    <t>York Public Library</t>
  </si>
  <si>
    <t>York</t>
  </si>
  <si>
    <t>Financials for Population 10,000-24,999</t>
  </si>
  <si>
    <t>FTE Paid Staff for Population 10,000-24,999</t>
  </si>
  <si>
    <t>Services for Population 10,000-24,999</t>
  </si>
  <si>
    <t>More Services (Collection, Circulation Technology) for Population 10,000-24,999</t>
  </si>
  <si>
    <t xml:space="preserve">West Buxton Public Library </t>
  </si>
  <si>
    <t>N/A</t>
  </si>
  <si>
    <t>Total Child Programs</t>
  </si>
  <si>
    <t>Total Child Attend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</si>
</sst>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&quot;$&quot;#,##0.00;\(&quot;$&quot;#,##0.00\)"/>
  </numFmts>
  <fonts count="7">
    <font>
      <sz val="11"/>
      <color theme="1"/>
      <name val="Calibri"/>
      <family val="2"/>
      <scheme val="minor"/>
    </font>
    <font>
      <sz val="10.5"/>
      <color theme="1"/>
      <name val="Arial Narrow"/>
      <family val="2"/>
    </font>
    <font>
      <b/>
      <sz val="10.5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.5"/>
      <name val="Arial Narrow"/>
      <family val="2"/>
    </font>
    <font>
      <sz val="10.5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3" fontId="0" fillId="0" borderId="0" xfId="0" applyNumberFormat="1"/>
    <xf numFmtId="0" fontId="2" fillId="3" borderId="1" xfId="0" applyFont="1" applyFill="1" applyBorder="1"/>
    <xf numFmtId="0" fontId="3" fillId="0" borderId="0" xfId="0" applyFont="1"/>
    <xf numFmtId="0" fontId="2" fillId="5" borderId="1" xfId="0" applyFont="1" applyFill="1" applyBorder="1"/>
    <xf numFmtId="0" fontId="2" fillId="6" borderId="1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3" fontId="2" fillId="6" borderId="1" xfId="0" applyNumberFormat="1" applyFont="1" applyFill="1" applyBorder="1" applyAlignment="1">
      <alignment wrapText="1"/>
    </xf>
    <xf numFmtId="3" fontId="1" fillId="0" borderId="1" xfId="0" applyNumberFormat="1" applyFont="1" applyBorder="1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3" fontId="1" fillId="4" borderId="1" xfId="0" applyNumberFormat="1" applyFont="1" applyFill="1" applyBorder="1"/>
    <xf numFmtId="165" fontId="1" fillId="4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3" fontId="3" fillId="0" borderId="0" xfId="0" applyNumberFormat="1" applyFont="1"/>
    <xf numFmtId="3" fontId="4" fillId="0" borderId="0" xfId="0" applyNumberFormat="1" applyFont="1"/>
    <xf numFmtId="3" fontId="5" fillId="6" borderId="1" xfId="0" applyNumberFormat="1" applyFont="1" applyFill="1" applyBorder="1" applyAlignment="1">
      <alignment wrapText="1"/>
    </xf>
    <xf numFmtId="3" fontId="2" fillId="6" borderId="2" xfId="0" applyNumberFormat="1" applyFont="1" applyFill="1" applyBorder="1" applyAlignment="1">
      <alignment wrapText="1"/>
    </xf>
    <xf numFmtId="165" fontId="1" fillId="0" borderId="0" xfId="0" applyNumberFormat="1" applyFont="1"/>
    <xf numFmtId="165" fontId="2" fillId="2" borderId="1" xfId="0" applyNumberFormat="1" applyFont="1" applyFill="1" applyBorder="1"/>
    <xf numFmtId="165" fontId="2" fillId="4" borderId="1" xfId="0" applyNumberFormat="1" applyFont="1" applyFill="1" applyBorder="1"/>
    <xf numFmtId="3" fontId="0" fillId="0" borderId="0" xfId="0" applyNumberFormat="1" applyAlignment="1">
      <alignment horizontal="right"/>
    </xf>
    <xf numFmtId="3" fontId="2" fillId="6" borderId="1" xfId="0" applyNumberFormat="1" applyFont="1" applyFill="1" applyBorder="1" applyAlignment="1">
      <alignment horizontal="left" wrapText="1"/>
    </xf>
    <xf numFmtId="3" fontId="2" fillId="5" borderId="1" xfId="0" applyNumberFormat="1" applyFont="1" applyFill="1" applyBorder="1"/>
    <xf numFmtId="3" fontId="1" fillId="5" borderId="1" xfId="0" applyNumberFormat="1" applyFont="1" applyFill="1" applyBorder="1"/>
    <xf numFmtId="165" fontId="1" fillId="0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/>
    <xf numFmtId="3" fontId="1" fillId="0" borderId="0" xfId="0" applyNumberFormat="1" applyFont="1" applyAlignment="1">
      <alignment horizontal="right"/>
    </xf>
    <xf numFmtId="0" fontId="6" fillId="0" borderId="1" xfId="0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2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3" sqref="F13"/>
    </sheetView>
  </sheetViews>
  <sheetFormatPr defaultRowHeight="15"/>
  <cols>
    <col min="1" max="1" width="24.28515625" customWidth="1"/>
    <col min="2" max="2" width="10.85546875" customWidth="1"/>
    <col min="3" max="3" width="7" style="5" customWidth="1"/>
    <col min="4" max="4" width="11.42578125" style="2" customWidth="1"/>
    <col min="5" max="5" width="9" customWidth="1"/>
    <col min="6" max="6" width="11.5703125" style="2" customWidth="1"/>
    <col min="7" max="7" width="8.85546875" style="3" customWidth="1"/>
    <col min="8" max="8" width="11.7109375" style="2" customWidth="1"/>
    <col min="9" max="9" width="11.28515625" style="2" customWidth="1"/>
    <col min="10" max="10" width="13" style="2" customWidth="1"/>
    <col min="11" max="11" width="10" style="3" customWidth="1"/>
  </cols>
  <sheetData>
    <row r="1" spans="1:11" ht="15.75">
      <c r="A1" s="7" t="s">
        <v>75</v>
      </c>
      <c r="E1" s="3"/>
    </row>
    <row r="2" spans="1:11" ht="58.5" customHeight="1">
      <c r="A2" s="9" t="s">
        <v>9</v>
      </c>
      <c r="B2" s="9" t="s">
        <v>1</v>
      </c>
      <c r="C2" s="13" t="s">
        <v>0</v>
      </c>
      <c r="D2" s="10" t="s">
        <v>3</v>
      </c>
      <c r="E2" s="11" t="s">
        <v>8</v>
      </c>
      <c r="F2" s="10" t="s">
        <v>4</v>
      </c>
      <c r="G2" s="11" t="s">
        <v>5</v>
      </c>
      <c r="H2" s="10" t="s">
        <v>6</v>
      </c>
      <c r="I2" s="10" t="s">
        <v>7</v>
      </c>
      <c r="J2" s="10" t="s">
        <v>13</v>
      </c>
      <c r="K2" s="11" t="s">
        <v>10</v>
      </c>
    </row>
    <row r="3" spans="1:11">
      <c r="A3" s="37" t="s">
        <v>29</v>
      </c>
      <c r="B3" s="37" t="s">
        <v>30</v>
      </c>
      <c r="C3" s="38">
        <v>16381</v>
      </c>
      <c r="D3" s="39">
        <v>422577</v>
      </c>
      <c r="E3" s="39">
        <f>D3/C3</f>
        <v>25.79677675355595</v>
      </c>
      <c r="F3" s="39">
        <v>425577</v>
      </c>
      <c r="G3" s="39">
        <f>F3/C3</f>
        <v>25.979915756058848</v>
      </c>
      <c r="H3" s="39">
        <v>399126</v>
      </c>
      <c r="I3" s="39">
        <v>17728</v>
      </c>
      <c r="J3" s="39">
        <v>483576</v>
      </c>
      <c r="K3" s="34">
        <f>J3/C3</f>
        <v>29.520542091447407</v>
      </c>
    </row>
    <row r="4" spans="1:11">
      <c r="A4" s="37" t="s">
        <v>31</v>
      </c>
      <c r="B4" s="37" t="s">
        <v>32</v>
      </c>
      <c r="C4" s="38">
        <v>10776</v>
      </c>
      <c r="D4" s="39">
        <v>280987</v>
      </c>
      <c r="E4" s="39">
        <f t="shared" ref="E4:E26" si="0">D4/C4</f>
        <v>26.075259836674089</v>
      </c>
      <c r="F4" s="39">
        <v>286693</v>
      </c>
      <c r="G4" s="39">
        <f t="shared" ref="G4:G26" si="1">F4/C4</f>
        <v>26.604769858945804</v>
      </c>
      <c r="H4" s="39">
        <v>213700</v>
      </c>
      <c r="I4" s="39">
        <v>23000</v>
      </c>
      <c r="J4" s="39">
        <v>241200</v>
      </c>
      <c r="K4" s="34">
        <f t="shared" ref="K4:K26" si="2">J4/C4</f>
        <v>22.383073496659243</v>
      </c>
    </row>
    <row r="5" spans="1:11">
      <c r="A5" s="37" t="s">
        <v>33</v>
      </c>
      <c r="B5" s="37" t="s">
        <v>34</v>
      </c>
      <c r="C5" s="38">
        <v>14236</v>
      </c>
      <c r="D5" s="39">
        <v>154836</v>
      </c>
      <c r="E5" s="39">
        <f t="shared" si="0"/>
        <v>10.876369766788423</v>
      </c>
      <c r="F5" s="39">
        <v>203098</v>
      </c>
      <c r="G5" s="39">
        <f t="shared" si="1"/>
        <v>14.266507445911772</v>
      </c>
      <c r="H5" s="39">
        <v>107045</v>
      </c>
      <c r="I5" s="39">
        <v>36729</v>
      </c>
      <c r="J5" s="39">
        <v>197991</v>
      </c>
      <c r="K5" s="34">
        <f t="shared" si="2"/>
        <v>13.907769036246137</v>
      </c>
    </row>
    <row r="6" spans="1:11">
      <c r="A6" s="37" t="s">
        <v>35</v>
      </c>
      <c r="B6" s="37" t="s">
        <v>36</v>
      </c>
      <c r="C6" s="38">
        <v>18482</v>
      </c>
      <c r="D6" s="39">
        <v>297992</v>
      </c>
      <c r="E6" s="39">
        <f t="shared" si="0"/>
        <v>16.123363272373119</v>
      </c>
      <c r="F6" s="39">
        <v>429054</v>
      </c>
      <c r="G6" s="39">
        <f t="shared" si="1"/>
        <v>23.214695379287956</v>
      </c>
      <c r="H6" s="39">
        <v>331685</v>
      </c>
      <c r="I6" s="39">
        <v>44667</v>
      </c>
      <c r="J6" s="39">
        <v>502657</v>
      </c>
      <c r="K6" s="34">
        <f t="shared" si="2"/>
        <v>27.197110702304947</v>
      </c>
    </row>
    <row r="7" spans="1:11">
      <c r="A7" s="37" t="s">
        <v>37</v>
      </c>
      <c r="B7" s="37" t="s">
        <v>38</v>
      </c>
      <c r="C7" s="38">
        <v>23360</v>
      </c>
      <c r="D7" s="39">
        <v>659611</v>
      </c>
      <c r="E7" s="39">
        <f t="shared" si="0"/>
        <v>28.236772260273973</v>
      </c>
      <c r="F7" s="39">
        <v>692582</v>
      </c>
      <c r="G7" s="39">
        <f t="shared" si="1"/>
        <v>29.64820205479452</v>
      </c>
      <c r="H7" s="39">
        <v>423729</v>
      </c>
      <c r="I7" s="39">
        <v>41275</v>
      </c>
      <c r="J7" s="39">
        <v>548175</v>
      </c>
      <c r="K7" s="34">
        <f t="shared" si="2"/>
        <v>23.466395547945204</v>
      </c>
    </row>
    <row r="8" spans="1:11" ht="15" customHeight="1">
      <c r="A8" s="37" t="s">
        <v>39</v>
      </c>
      <c r="B8" s="37" t="s">
        <v>40</v>
      </c>
      <c r="C8" s="38">
        <v>11185</v>
      </c>
      <c r="D8" s="39">
        <v>374000</v>
      </c>
      <c r="E8" s="39">
        <f t="shared" si="0"/>
        <v>33.437639696021456</v>
      </c>
      <c r="F8" s="39">
        <v>493153</v>
      </c>
      <c r="G8" s="39">
        <f t="shared" si="1"/>
        <v>44.0905677246312</v>
      </c>
      <c r="H8" s="39">
        <v>362065</v>
      </c>
      <c r="I8" s="39">
        <v>36500</v>
      </c>
      <c r="J8" s="39">
        <v>493153</v>
      </c>
      <c r="K8" s="34">
        <f t="shared" si="2"/>
        <v>44.0905677246312</v>
      </c>
    </row>
    <row r="9" spans="1:11">
      <c r="A9" s="37" t="s">
        <v>41</v>
      </c>
      <c r="B9" s="37" t="s">
        <v>42</v>
      </c>
      <c r="C9" s="38">
        <v>17336</v>
      </c>
      <c r="D9" s="39">
        <v>293143</v>
      </c>
      <c r="E9" s="39">
        <f t="shared" si="0"/>
        <v>16.909494693124135</v>
      </c>
      <c r="F9" s="39">
        <v>313143</v>
      </c>
      <c r="G9" s="39">
        <f t="shared" si="1"/>
        <v>18.063163359483156</v>
      </c>
      <c r="H9" s="39">
        <v>243686</v>
      </c>
      <c r="I9" s="39">
        <v>38000</v>
      </c>
      <c r="J9" s="39">
        <v>313143</v>
      </c>
      <c r="K9" s="34">
        <f t="shared" si="2"/>
        <v>18.063163359483156</v>
      </c>
    </row>
    <row r="10" spans="1:11">
      <c r="A10" s="37" t="s">
        <v>43</v>
      </c>
      <c r="B10" s="37" t="s">
        <v>44</v>
      </c>
      <c r="C10" s="38">
        <v>14820</v>
      </c>
      <c r="D10" s="39">
        <v>450088</v>
      </c>
      <c r="E10" s="39">
        <f t="shared" si="0"/>
        <v>30.370310391363024</v>
      </c>
      <c r="F10" s="39">
        <v>658089</v>
      </c>
      <c r="G10" s="39">
        <f t="shared" si="1"/>
        <v>44.405465587044532</v>
      </c>
      <c r="H10" s="39">
        <v>450036</v>
      </c>
      <c r="I10" s="39">
        <v>47052</v>
      </c>
      <c r="J10" s="39">
        <v>1106671</v>
      </c>
      <c r="K10" s="34">
        <f t="shared" si="2"/>
        <v>74.674156545209172</v>
      </c>
    </row>
    <row r="11" spans="1:11">
      <c r="A11" s="37" t="s">
        <v>45</v>
      </c>
      <c r="B11" s="37" t="s">
        <v>46</v>
      </c>
      <c r="C11" s="38">
        <v>19136</v>
      </c>
      <c r="D11" s="39">
        <v>571356</v>
      </c>
      <c r="E11" s="39">
        <f t="shared" si="0"/>
        <v>29.857650501672239</v>
      </c>
      <c r="F11" s="39">
        <v>593356</v>
      </c>
      <c r="G11" s="39">
        <f t="shared" si="1"/>
        <v>31.007316053511705</v>
      </c>
      <c r="H11" s="39">
        <v>466453</v>
      </c>
      <c r="I11" s="39">
        <v>62300</v>
      </c>
      <c r="J11" s="39">
        <v>593356</v>
      </c>
      <c r="K11" s="34">
        <f t="shared" si="2"/>
        <v>31.007316053511705</v>
      </c>
    </row>
    <row r="12" spans="1:11">
      <c r="A12" s="37" t="s">
        <v>47</v>
      </c>
      <c r="B12" s="37" t="s">
        <v>48</v>
      </c>
      <c r="C12" s="38">
        <v>20798</v>
      </c>
      <c r="D12" s="39">
        <v>398005</v>
      </c>
      <c r="E12" s="39">
        <f t="shared" si="0"/>
        <v>19.136695836138092</v>
      </c>
      <c r="F12" s="39">
        <v>509065</v>
      </c>
      <c r="G12" s="39">
        <f t="shared" si="1"/>
        <v>24.476632368496972</v>
      </c>
      <c r="H12" s="39">
        <v>302400</v>
      </c>
      <c r="I12" s="39">
        <v>60837</v>
      </c>
      <c r="J12" s="39">
        <v>481312</v>
      </c>
      <c r="K12" s="34">
        <f t="shared" si="2"/>
        <v>23.142225213962881</v>
      </c>
    </row>
    <row r="13" spans="1:11">
      <c r="A13" s="37" t="s">
        <v>49</v>
      </c>
      <c r="B13" s="37" t="s">
        <v>50</v>
      </c>
      <c r="C13" s="38">
        <v>21277</v>
      </c>
      <c r="D13" s="39">
        <v>280000</v>
      </c>
      <c r="E13" s="39">
        <f t="shared" si="0"/>
        <v>13.15974996475067</v>
      </c>
      <c r="F13" s="39">
        <v>753838</v>
      </c>
      <c r="G13" s="39">
        <f t="shared" si="1"/>
        <v>35.429712835456129</v>
      </c>
      <c r="H13" s="39">
        <v>544685</v>
      </c>
      <c r="I13" s="39">
        <v>65293</v>
      </c>
      <c r="J13" s="39">
        <v>775397</v>
      </c>
      <c r="K13" s="34">
        <f t="shared" si="2"/>
        <v>36.442966583634913</v>
      </c>
    </row>
    <row r="14" spans="1:11" ht="15" customHeight="1">
      <c r="A14" s="37" t="s">
        <v>51</v>
      </c>
      <c r="B14" s="37" t="s">
        <v>30</v>
      </c>
      <c r="C14" s="38">
        <v>16381</v>
      </c>
      <c r="D14" s="39">
        <v>12000</v>
      </c>
      <c r="E14" s="39">
        <f t="shared" si="0"/>
        <v>0.73255601001159876</v>
      </c>
      <c r="F14" s="39">
        <v>14335</v>
      </c>
      <c r="G14" s="39">
        <f t="shared" si="1"/>
        <v>0.87509920029302235</v>
      </c>
      <c r="H14" s="39">
        <v>10679</v>
      </c>
      <c r="I14" s="39">
        <v>2654</v>
      </c>
      <c r="J14" s="39">
        <v>16086</v>
      </c>
      <c r="K14" s="34">
        <f t="shared" si="2"/>
        <v>0.98199133142054817</v>
      </c>
    </row>
    <row r="15" spans="1:11">
      <c r="A15" s="37" t="s">
        <v>52</v>
      </c>
      <c r="B15" s="37" t="s">
        <v>53</v>
      </c>
      <c r="C15" s="38">
        <v>10910</v>
      </c>
      <c r="D15" s="39">
        <v>333422</v>
      </c>
      <c r="E15" s="39">
        <f t="shared" si="0"/>
        <v>30.561136571952336</v>
      </c>
      <c r="F15" s="39">
        <v>352315</v>
      </c>
      <c r="G15" s="39">
        <f t="shared" si="1"/>
        <v>32.292850595783683</v>
      </c>
      <c r="H15" s="39">
        <v>256759</v>
      </c>
      <c r="I15" s="39">
        <v>29870</v>
      </c>
      <c r="J15" s="39">
        <v>343322</v>
      </c>
      <c r="K15" s="34">
        <f t="shared" si="2"/>
        <v>31.468560953253895</v>
      </c>
    </row>
    <row r="16" spans="1:11">
      <c r="A16" s="37" t="s">
        <v>54</v>
      </c>
      <c r="B16" s="37" t="s">
        <v>55</v>
      </c>
      <c r="C16" s="38">
        <v>10362</v>
      </c>
      <c r="D16" s="39">
        <v>272798</v>
      </c>
      <c r="E16" s="39">
        <f t="shared" si="0"/>
        <v>26.326770893649876</v>
      </c>
      <c r="F16" s="39">
        <v>272798</v>
      </c>
      <c r="G16" s="39">
        <f t="shared" si="1"/>
        <v>26.326770893649876</v>
      </c>
      <c r="H16" s="39">
        <v>221457</v>
      </c>
      <c r="I16" s="39">
        <v>31522</v>
      </c>
      <c r="J16" s="39">
        <v>305048</v>
      </c>
      <c r="K16" s="34">
        <f t="shared" si="2"/>
        <v>29.439104419996141</v>
      </c>
    </row>
    <row r="17" spans="1:11">
      <c r="A17" s="37" t="s">
        <v>56</v>
      </c>
      <c r="B17" s="37" t="s">
        <v>57</v>
      </c>
      <c r="C17" s="38">
        <v>17148</v>
      </c>
      <c r="D17" s="39">
        <v>271767</v>
      </c>
      <c r="E17" s="39">
        <f t="shared" si="0"/>
        <v>15.848320503848845</v>
      </c>
      <c r="F17" s="39">
        <v>682144</v>
      </c>
      <c r="G17" s="39">
        <f t="shared" si="1"/>
        <v>39.779799393515276</v>
      </c>
      <c r="H17" s="39">
        <v>523487</v>
      </c>
      <c r="I17" s="39">
        <v>47650</v>
      </c>
      <c r="J17" s="39">
        <v>682144</v>
      </c>
      <c r="K17" s="34">
        <f t="shared" si="2"/>
        <v>39.779799393515276</v>
      </c>
    </row>
    <row r="18" spans="1:11">
      <c r="A18" s="37" t="s">
        <v>58</v>
      </c>
      <c r="B18" s="37" t="s">
        <v>59</v>
      </c>
      <c r="C18" s="38">
        <v>10776</v>
      </c>
      <c r="D18" s="39">
        <v>372533</v>
      </c>
      <c r="E18" s="39">
        <f t="shared" si="0"/>
        <v>34.570619896065331</v>
      </c>
      <c r="F18" s="39">
        <v>379821</v>
      </c>
      <c r="G18" s="39">
        <f t="shared" si="1"/>
        <v>35.246937639198215</v>
      </c>
      <c r="H18" s="39">
        <v>274616</v>
      </c>
      <c r="I18" s="39">
        <v>30709</v>
      </c>
      <c r="J18" s="39">
        <v>371029</v>
      </c>
      <c r="K18" s="34">
        <f t="shared" si="2"/>
        <v>34.431050482553822</v>
      </c>
    </row>
    <row r="19" spans="1:11">
      <c r="A19" s="37" t="s">
        <v>60</v>
      </c>
      <c r="B19" s="37" t="s">
        <v>61</v>
      </c>
      <c r="C19" s="38">
        <v>12315</v>
      </c>
      <c r="D19" s="39">
        <v>28400</v>
      </c>
      <c r="E19" s="39">
        <f t="shared" si="0"/>
        <v>2.3061307348761675</v>
      </c>
      <c r="F19" s="39">
        <v>33800</v>
      </c>
      <c r="G19" s="39">
        <f t="shared" si="1"/>
        <v>2.7446203816483963</v>
      </c>
      <c r="H19" s="39">
        <v>14080</v>
      </c>
      <c r="I19" s="39">
        <v>11000</v>
      </c>
      <c r="J19" s="39">
        <v>30380</v>
      </c>
      <c r="K19" s="34">
        <f t="shared" si="2"/>
        <v>2.4669102720259848</v>
      </c>
    </row>
    <row r="20" spans="1:11" ht="15" customHeight="1">
      <c r="A20" s="37" t="s">
        <v>62</v>
      </c>
      <c r="B20" s="37" t="s">
        <v>63</v>
      </c>
      <c r="C20" s="38">
        <v>18919</v>
      </c>
      <c r="D20" s="39">
        <v>786611</v>
      </c>
      <c r="E20" s="39">
        <f t="shared" si="0"/>
        <v>41.577831809292249</v>
      </c>
      <c r="F20" s="39">
        <v>940986</v>
      </c>
      <c r="G20" s="39">
        <f t="shared" si="1"/>
        <v>49.737618267350285</v>
      </c>
      <c r="H20" s="39">
        <v>618147</v>
      </c>
      <c r="I20" s="39">
        <v>69269</v>
      </c>
      <c r="J20" s="39">
        <v>855012</v>
      </c>
      <c r="K20" s="34">
        <f t="shared" si="2"/>
        <v>45.193297743009673</v>
      </c>
    </row>
    <row r="21" spans="1:11">
      <c r="A21" s="37" t="s">
        <v>64</v>
      </c>
      <c r="B21" s="37" t="s">
        <v>48</v>
      </c>
      <c r="C21" s="38">
        <v>20798</v>
      </c>
      <c r="D21" s="39">
        <v>153000</v>
      </c>
      <c r="E21" s="39">
        <f t="shared" si="0"/>
        <v>7.3564765842869511</v>
      </c>
      <c r="F21" s="39">
        <v>244345</v>
      </c>
      <c r="G21" s="39">
        <f t="shared" si="1"/>
        <v>11.748485431291471</v>
      </c>
      <c r="H21" s="39">
        <v>165235</v>
      </c>
      <c r="I21" s="39">
        <v>19884</v>
      </c>
      <c r="J21" s="39">
        <v>244345</v>
      </c>
      <c r="K21" s="34">
        <f t="shared" si="2"/>
        <v>11.748485431291471</v>
      </c>
    </row>
    <row r="22" spans="1:11">
      <c r="A22" s="37" t="s">
        <v>65</v>
      </c>
      <c r="B22" s="37" t="s">
        <v>66</v>
      </c>
      <c r="C22" s="38">
        <v>17494</v>
      </c>
      <c r="D22" s="39">
        <v>477259</v>
      </c>
      <c r="E22" s="39">
        <f t="shared" si="0"/>
        <v>27.281296444495254</v>
      </c>
      <c r="F22" s="39">
        <v>485160</v>
      </c>
      <c r="G22" s="39">
        <f t="shared" si="1"/>
        <v>27.73293700697382</v>
      </c>
      <c r="H22" s="39">
        <v>558919</v>
      </c>
      <c r="I22" s="39">
        <v>27750</v>
      </c>
      <c r="J22" s="39">
        <v>619460</v>
      </c>
      <c r="K22" s="34">
        <f t="shared" si="2"/>
        <v>35.409854807362521</v>
      </c>
    </row>
    <row r="23" spans="1:11">
      <c r="A23" s="37" t="s">
        <v>67</v>
      </c>
      <c r="B23" s="37" t="s">
        <v>68</v>
      </c>
      <c r="C23" s="38">
        <v>15722</v>
      </c>
      <c r="D23" s="39">
        <v>384607</v>
      </c>
      <c r="E23" s="39">
        <f t="shared" si="0"/>
        <v>24.462981808930163</v>
      </c>
      <c r="F23" s="39">
        <v>455345</v>
      </c>
      <c r="G23" s="39">
        <f t="shared" si="1"/>
        <v>28.962282152397915</v>
      </c>
      <c r="H23" s="39">
        <v>346508</v>
      </c>
      <c r="I23" s="39">
        <v>39050</v>
      </c>
      <c r="J23" s="39">
        <v>454608</v>
      </c>
      <c r="K23" s="34">
        <f t="shared" si="2"/>
        <v>28.915405164737312</v>
      </c>
    </row>
    <row r="24" spans="1:11">
      <c r="A24" s="37" t="s">
        <v>79</v>
      </c>
      <c r="B24" s="37" t="s">
        <v>70</v>
      </c>
      <c r="C24" s="38">
        <v>12315</v>
      </c>
      <c r="D24" s="39">
        <v>10000</v>
      </c>
      <c r="E24" s="39">
        <f t="shared" si="0"/>
        <v>0.8120178643930166</v>
      </c>
      <c r="F24" s="39">
        <v>11658</v>
      </c>
      <c r="G24" s="39">
        <f t="shared" si="1"/>
        <v>0.94665042630937879</v>
      </c>
      <c r="H24" s="39">
        <v>1200</v>
      </c>
      <c r="I24" s="39">
        <v>16210</v>
      </c>
      <c r="J24" s="39">
        <v>20337</v>
      </c>
      <c r="K24" s="34">
        <f t="shared" si="2"/>
        <v>1.6514007308160779</v>
      </c>
    </row>
    <row r="25" spans="1:11">
      <c r="A25" s="37" t="s">
        <v>71</v>
      </c>
      <c r="B25" s="37" t="s">
        <v>72</v>
      </c>
      <c r="C25" s="38">
        <v>17001</v>
      </c>
      <c r="D25" s="39">
        <v>321706</v>
      </c>
      <c r="E25" s="39">
        <f t="shared" si="0"/>
        <v>18.922769248867713</v>
      </c>
      <c r="F25" s="39">
        <v>321706</v>
      </c>
      <c r="G25" s="39">
        <f t="shared" si="1"/>
        <v>18.922769248867713</v>
      </c>
      <c r="H25" s="39">
        <v>378621</v>
      </c>
      <c r="I25" s="39">
        <v>29900</v>
      </c>
      <c r="J25" s="39">
        <v>432146</v>
      </c>
      <c r="K25" s="34">
        <f t="shared" si="2"/>
        <v>25.418857714252102</v>
      </c>
    </row>
    <row r="26" spans="1:11">
      <c r="A26" s="37" t="s">
        <v>73</v>
      </c>
      <c r="B26" s="37" t="s">
        <v>74</v>
      </c>
      <c r="C26" s="38">
        <v>12529</v>
      </c>
      <c r="D26" s="39">
        <v>428793</v>
      </c>
      <c r="E26" s="39">
        <f t="shared" si="0"/>
        <v>34.224040226674113</v>
      </c>
      <c r="F26" s="39">
        <v>454668</v>
      </c>
      <c r="G26" s="39">
        <f t="shared" si="1"/>
        <v>36.289248942453511</v>
      </c>
      <c r="H26" s="39">
        <v>298431</v>
      </c>
      <c r="I26" s="39">
        <v>24881</v>
      </c>
      <c r="J26" s="39">
        <v>454668</v>
      </c>
      <c r="K26" s="34">
        <f t="shared" si="2"/>
        <v>36.289248942453511</v>
      </c>
    </row>
    <row r="27" spans="1:11">
      <c r="A27" s="15"/>
      <c r="B27" s="15"/>
      <c r="C27" s="17"/>
      <c r="D27" s="16"/>
      <c r="E27" s="15"/>
      <c r="F27" s="16"/>
      <c r="G27" s="27"/>
      <c r="H27" s="16"/>
      <c r="I27" s="16"/>
      <c r="J27" s="16"/>
      <c r="K27" s="27"/>
    </row>
    <row r="28" spans="1:11">
      <c r="A28" s="15"/>
      <c r="B28" s="28" t="s">
        <v>11</v>
      </c>
      <c r="C28" s="18">
        <f>AVERAGE(C3:C27)</f>
        <v>15852.375</v>
      </c>
      <c r="D28" s="19">
        <f t="shared" ref="D28:K28" si="3">AVERAGE(D3:D27)</f>
        <v>334812.125</v>
      </c>
      <c r="E28" s="19">
        <f t="shared" si="3"/>
        <v>21.456792982086622</v>
      </c>
      <c r="F28" s="19">
        <f t="shared" si="3"/>
        <v>416947.04166666669</v>
      </c>
      <c r="G28" s="19">
        <f t="shared" si="3"/>
        <v>26.199709083473135</v>
      </c>
      <c r="H28" s="19">
        <f t="shared" si="3"/>
        <v>313031.20833333331</v>
      </c>
      <c r="I28" s="19">
        <f t="shared" si="3"/>
        <v>35572.083333333336</v>
      </c>
      <c r="J28" s="19">
        <f t="shared" si="3"/>
        <v>440217.33333333331</v>
      </c>
      <c r="K28" s="19">
        <f t="shared" si="3"/>
        <v>27.795385572571842</v>
      </c>
    </row>
    <row r="29" spans="1:11">
      <c r="A29" s="15"/>
      <c r="B29" s="29" t="s">
        <v>12</v>
      </c>
      <c r="C29" s="20">
        <f>MEDIAN(C3:C27)</f>
        <v>16381</v>
      </c>
      <c r="D29" s="21">
        <f t="shared" ref="D29:K29" si="4">MEDIAN(D3:D27)</f>
        <v>327564</v>
      </c>
      <c r="E29" s="21">
        <f t="shared" si="4"/>
        <v>25.129879281243056</v>
      </c>
      <c r="F29" s="21">
        <f t="shared" si="4"/>
        <v>427315.5</v>
      </c>
      <c r="G29" s="21">
        <f t="shared" si="4"/>
        <v>27.168853432959814</v>
      </c>
      <c r="H29" s="21">
        <f t="shared" si="4"/>
        <v>317042.5</v>
      </c>
      <c r="I29" s="21">
        <f t="shared" si="4"/>
        <v>34011</v>
      </c>
      <c r="J29" s="21">
        <f t="shared" si="4"/>
        <v>454638</v>
      </c>
      <c r="K29" s="21">
        <f t="shared" si="4"/>
        <v>29.177254792366725</v>
      </c>
    </row>
  </sheetData>
  <conditionalFormatting sqref="A3:K26">
    <cfRule type="expression" dxfId="4" priority="1">
      <formula>MOD(ROW(),2)=1</formula>
    </cfRule>
  </conditionalFormatting>
  <printOptions horizontalCentered="1"/>
  <pageMargins left="0.2" right="0.2" top="0.5" bottom="0.5" header="0.3" footer="0.3"/>
  <pageSetup orientation="landscape" r:id="rId1"/>
  <headerFooter>
    <oddFooter>&amp;LAnnual Report 2010, Financials 10,000-24,999 Pop&amp;R&amp;P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2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6" sqref="A1:H26"/>
    </sheetView>
  </sheetViews>
  <sheetFormatPr defaultRowHeight="15"/>
  <cols>
    <col min="1" max="1" width="37.42578125" customWidth="1"/>
    <col min="2" max="2" width="19.42578125" customWidth="1"/>
    <col min="3" max="3" width="7.140625" style="5" customWidth="1"/>
    <col min="4" max="4" width="11" customWidth="1"/>
    <col min="5" max="5" width="10.42578125" customWidth="1"/>
    <col min="6" max="6" width="12.140625" customWidth="1"/>
    <col min="7" max="7" width="11" customWidth="1"/>
    <col min="8" max="8" width="11.85546875" customWidth="1"/>
  </cols>
  <sheetData>
    <row r="1" spans="1:8" ht="15.75">
      <c r="A1" s="7" t="s">
        <v>76</v>
      </c>
    </row>
    <row r="2" spans="1:8" s="1" customFormat="1" ht="45.75" customHeight="1">
      <c r="A2" s="12" t="s">
        <v>9</v>
      </c>
      <c r="B2" s="12" t="s">
        <v>1</v>
      </c>
      <c r="C2" s="26" t="s">
        <v>0</v>
      </c>
      <c r="D2" s="12" t="s">
        <v>14</v>
      </c>
      <c r="E2" s="12" t="s">
        <v>15</v>
      </c>
      <c r="F2" s="12" t="s">
        <v>16</v>
      </c>
      <c r="G2" s="12" t="s">
        <v>17</v>
      </c>
      <c r="H2" s="12" t="s">
        <v>28</v>
      </c>
    </row>
    <row r="3" spans="1:8">
      <c r="A3" s="4" t="s">
        <v>29</v>
      </c>
      <c r="B3" s="4" t="s">
        <v>30</v>
      </c>
      <c r="C3" s="14">
        <v>16381</v>
      </c>
      <c r="D3" s="4">
        <v>2.81</v>
      </c>
      <c r="E3" s="4">
        <v>3.75</v>
      </c>
      <c r="F3" s="4">
        <v>4.9800000000000004</v>
      </c>
      <c r="G3" s="4">
        <v>12</v>
      </c>
      <c r="H3" s="4" t="s">
        <v>2</v>
      </c>
    </row>
    <row r="4" spans="1:8">
      <c r="A4" s="4" t="s">
        <v>31</v>
      </c>
      <c r="B4" s="4" t="s">
        <v>32</v>
      </c>
      <c r="C4" s="14">
        <v>10776</v>
      </c>
      <c r="D4" s="4">
        <v>1</v>
      </c>
      <c r="E4" s="4">
        <v>1</v>
      </c>
      <c r="F4" s="4">
        <v>7</v>
      </c>
      <c r="G4" s="4">
        <v>8</v>
      </c>
      <c r="H4" s="4" t="s">
        <v>2</v>
      </c>
    </row>
    <row r="5" spans="1:8">
      <c r="A5" s="4" t="s">
        <v>33</v>
      </c>
      <c r="B5" s="4" t="s">
        <v>34</v>
      </c>
      <c r="C5" s="14">
        <v>14236</v>
      </c>
      <c r="D5" s="4">
        <v>1</v>
      </c>
      <c r="E5" s="4">
        <v>1</v>
      </c>
      <c r="F5" s="4">
        <v>3</v>
      </c>
      <c r="G5" s="4">
        <v>5</v>
      </c>
      <c r="H5" s="4" t="s">
        <v>2</v>
      </c>
    </row>
    <row r="6" spans="1:8">
      <c r="A6" s="4" t="s">
        <v>35</v>
      </c>
      <c r="B6" s="4" t="s">
        <v>36</v>
      </c>
      <c r="C6" s="14">
        <v>18482</v>
      </c>
      <c r="D6" s="4">
        <v>1</v>
      </c>
      <c r="E6" s="4">
        <v>1</v>
      </c>
      <c r="F6" s="4">
        <v>6.7</v>
      </c>
      <c r="G6" s="4">
        <v>16</v>
      </c>
      <c r="H6" s="4" t="s">
        <v>2</v>
      </c>
    </row>
    <row r="7" spans="1:8">
      <c r="A7" s="4" t="s">
        <v>37</v>
      </c>
      <c r="B7" s="4" t="s">
        <v>38</v>
      </c>
      <c r="C7" s="14">
        <v>23360</v>
      </c>
      <c r="D7" s="4">
        <v>1</v>
      </c>
      <c r="E7" s="4">
        <v>8.3699999999999992</v>
      </c>
      <c r="F7" s="4">
        <v>1</v>
      </c>
      <c r="G7" s="4">
        <v>11</v>
      </c>
      <c r="H7" s="4" t="s">
        <v>2</v>
      </c>
    </row>
    <row r="8" spans="1:8">
      <c r="A8" s="4" t="s">
        <v>39</v>
      </c>
      <c r="B8" s="4" t="s">
        <v>40</v>
      </c>
      <c r="C8" s="14">
        <v>11185</v>
      </c>
      <c r="D8" s="4">
        <v>7</v>
      </c>
      <c r="E8" s="4">
        <v>12</v>
      </c>
      <c r="F8" s="4">
        <v>3</v>
      </c>
      <c r="G8" s="4">
        <v>16</v>
      </c>
      <c r="H8" s="4" t="s">
        <v>2</v>
      </c>
    </row>
    <row r="9" spans="1:8">
      <c r="A9" s="4" t="s">
        <v>41</v>
      </c>
      <c r="B9" s="4" t="s">
        <v>42</v>
      </c>
      <c r="C9" s="14">
        <v>17336</v>
      </c>
      <c r="D9" s="4">
        <v>1.5</v>
      </c>
      <c r="E9" s="4">
        <v>6.25</v>
      </c>
      <c r="F9" s="4">
        <v>1.5</v>
      </c>
      <c r="G9" s="4">
        <v>13</v>
      </c>
      <c r="H9" s="4" t="s">
        <v>2</v>
      </c>
    </row>
    <row r="10" spans="1:8">
      <c r="A10" s="4" t="s">
        <v>43</v>
      </c>
      <c r="B10" s="4" t="s">
        <v>44</v>
      </c>
      <c r="C10" s="14">
        <v>14820</v>
      </c>
      <c r="D10" s="4">
        <v>2.75</v>
      </c>
      <c r="E10" s="4">
        <v>3.75</v>
      </c>
      <c r="F10" s="4">
        <v>7.6</v>
      </c>
      <c r="G10" s="4">
        <v>14</v>
      </c>
      <c r="H10" s="4" t="s">
        <v>2</v>
      </c>
    </row>
    <row r="11" spans="1:8">
      <c r="A11" s="4" t="s">
        <v>45</v>
      </c>
      <c r="B11" s="4" t="s">
        <v>46</v>
      </c>
      <c r="C11" s="14">
        <v>19136</v>
      </c>
      <c r="D11" s="4">
        <v>4</v>
      </c>
      <c r="E11" s="4">
        <v>4</v>
      </c>
      <c r="F11" s="4">
        <v>7.5</v>
      </c>
      <c r="G11" s="4">
        <v>16</v>
      </c>
      <c r="H11" s="4" t="s">
        <v>2</v>
      </c>
    </row>
    <row r="12" spans="1:8">
      <c r="A12" s="4" t="s">
        <v>47</v>
      </c>
      <c r="B12" s="4" t="s">
        <v>48</v>
      </c>
      <c r="C12" s="14">
        <v>20798</v>
      </c>
      <c r="D12" s="4">
        <v>2</v>
      </c>
      <c r="E12" s="4">
        <v>4</v>
      </c>
      <c r="F12" s="4">
        <v>3.95</v>
      </c>
      <c r="G12" s="4">
        <v>9</v>
      </c>
      <c r="H12" s="4" t="s">
        <v>2</v>
      </c>
    </row>
    <row r="13" spans="1:8">
      <c r="A13" s="4" t="s">
        <v>49</v>
      </c>
      <c r="B13" s="4" t="s">
        <v>50</v>
      </c>
      <c r="C13" s="14">
        <v>21277</v>
      </c>
      <c r="D13" s="4">
        <v>4</v>
      </c>
      <c r="E13" s="4">
        <v>4</v>
      </c>
      <c r="F13" s="4">
        <v>9.77</v>
      </c>
      <c r="G13" s="4">
        <v>21</v>
      </c>
      <c r="H13" s="4" t="s">
        <v>2</v>
      </c>
    </row>
    <row r="14" spans="1:8">
      <c r="A14" s="4" t="s">
        <v>51</v>
      </c>
      <c r="B14" s="4" t="s">
        <v>30</v>
      </c>
      <c r="C14" s="14">
        <v>16381</v>
      </c>
      <c r="D14" s="4">
        <v>0</v>
      </c>
      <c r="E14" s="4">
        <v>0.43</v>
      </c>
      <c r="F14" s="4">
        <v>0</v>
      </c>
      <c r="G14" s="4">
        <v>2</v>
      </c>
      <c r="H14" s="4" t="s">
        <v>2</v>
      </c>
    </row>
    <row r="15" spans="1:8">
      <c r="A15" s="4" t="s">
        <v>52</v>
      </c>
      <c r="B15" s="4" t="s">
        <v>53</v>
      </c>
      <c r="C15" s="14">
        <v>10910</v>
      </c>
      <c r="D15" s="4">
        <v>0</v>
      </c>
      <c r="E15" s="4">
        <v>1</v>
      </c>
      <c r="F15" s="4">
        <v>5.0999999999999996</v>
      </c>
      <c r="G15" s="4">
        <v>11</v>
      </c>
      <c r="H15" s="4" t="s">
        <v>2</v>
      </c>
    </row>
    <row r="16" spans="1:8">
      <c r="A16" s="4" t="s">
        <v>54</v>
      </c>
      <c r="B16" s="4" t="s">
        <v>55</v>
      </c>
      <c r="C16" s="14">
        <v>10362</v>
      </c>
      <c r="D16" s="4">
        <v>1</v>
      </c>
      <c r="E16" s="4">
        <v>1</v>
      </c>
      <c r="F16" s="4">
        <v>2.2999999999999998</v>
      </c>
      <c r="G16" s="4">
        <v>4</v>
      </c>
      <c r="H16" s="4" t="s">
        <v>2</v>
      </c>
    </row>
    <row r="17" spans="1:8">
      <c r="A17" s="4" t="s">
        <v>56</v>
      </c>
      <c r="B17" s="4" t="s">
        <v>57</v>
      </c>
      <c r="C17" s="14">
        <v>17148</v>
      </c>
      <c r="D17" s="4">
        <v>6.5</v>
      </c>
      <c r="E17" s="4">
        <v>6.5</v>
      </c>
      <c r="F17" s="4">
        <v>4.3</v>
      </c>
      <c r="G17" s="4">
        <v>29</v>
      </c>
      <c r="H17" s="4" t="s">
        <v>2</v>
      </c>
    </row>
    <row r="18" spans="1:8">
      <c r="A18" s="4" t="s">
        <v>58</v>
      </c>
      <c r="B18" s="4" t="s">
        <v>59</v>
      </c>
      <c r="C18" s="14">
        <v>10776</v>
      </c>
      <c r="D18" s="4">
        <v>1.55</v>
      </c>
      <c r="E18" s="4">
        <v>2.4750000000000001</v>
      </c>
      <c r="F18" s="4">
        <v>1.85</v>
      </c>
      <c r="G18" s="4">
        <v>8</v>
      </c>
      <c r="H18" s="4" t="s">
        <v>2</v>
      </c>
    </row>
    <row r="19" spans="1:8">
      <c r="A19" s="4" t="s">
        <v>60</v>
      </c>
      <c r="B19" s="4" t="s">
        <v>61</v>
      </c>
      <c r="C19" s="14">
        <v>12315</v>
      </c>
      <c r="D19" s="4">
        <v>0</v>
      </c>
      <c r="E19" s="4">
        <v>0.38</v>
      </c>
      <c r="F19" s="4">
        <v>0</v>
      </c>
      <c r="G19" s="4">
        <v>1</v>
      </c>
      <c r="H19" s="4" t="s">
        <v>2</v>
      </c>
    </row>
    <row r="20" spans="1:8">
      <c r="A20" s="4" t="s">
        <v>62</v>
      </c>
      <c r="B20" s="4" t="s">
        <v>63</v>
      </c>
      <c r="C20" s="14">
        <v>18919</v>
      </c>
      <c r="D20" s="4">
        <v>5.5</v>
      </c>
      <c r="E20" s="4">
        <v>5.5</v>
      </c>
      <c r="F20" s="4">
        <v>6.94</v>
      </c>
      <c r="G20" s="4">
        <v>21</v>
      </c>
      <c r="H20" s="4" t="s">
        <v>2</v>
      </c>
    </row>
    <row r="21" spans="1:8">
      <c r="A21" s="4" t="s">
        <v>64</v>
      </c>
      <c r="B21" s="4" t="s">
        <v>48</v>
      </c>
      <c r="C21" s="14">
        <v>20798</v>
      </c>
      <c r="D21" s="4">
        <v>0.2</v>
      </c>
      <c r="E21" s="4">
        <v>3</v>
      </c>
      <c r="F21" s="4">
        <v>0.38</v>
      </c>
      <c r="G21" s="4">
        <v>7</v>
      </c>
      <c r="H21" s="4" t="s">
        <v>2</v>
      </c>
    </row>
    <row r="22" spans="1:8">
      <c r="A22" s="4" t="s">
        <v>65</v>
      </c>
      <c r="B22" s="4" t="s">
        <v>66</v>
      </c>
      <c r="C22" s="14">
        <v>17494</v>
      </c>
      <c r="D22" s="4">
        <v>4.375</v>
      </c>
      <c r="E22" s="4">
        <v>4.375</v>
      </c>
      <c r="F22" s="4">
        <v>4.25</v>
      </c>
      <c r="G22" s="4">
        <v>13</v>
      </c>
      <c r="H22" s="4" t="s">
        <v>2</v>
      </c>
    </row>
    <row r="23" spans="1:8">
      <c r="A23" s="4" t="s">
        <v>67</v>
      </c>
      <c r="B23" s="4" t="s">
        <v>68</v>
      </c>
      <c r="C23" s="14">
        <v>15722</v>
      </c>
      <c r="D23" s="4">
        <v>3</v>
      </c>
      <c r="E23" s="4">
        <v>3</v>
      </c>
      <c r="F23" s="4">
        <v>8.4</v>
      </c>
      <c r="G23" s="4">
        <v>18</v>
      </c>
      <c r="H23" s="4" t="s">
        <v>2</v>
      </c>
    </row>
    <row r="24" spans="1:8">
      <c r="A24" s="4" t="s">
        <v>69</v>
      </c>
      <c r="B24" s="4" t="s">
        <v>70</v>
      </c>
      <c r="C24" s="14">
        <v>12315</v>
      </c>
      <c r="D24" s="4">
        <v>0</v>
      </c>
      <c r="E24" s="4">
        <v>0.3</v>
      </c>
      <c r="F24" s="4">
        <v>0</v>
      </c>
      <c r="G24" s="4">
        <v>1</v>
      </c>
      <c r="H24" s="4" t="s">
        <v>2</v>
      </c>
    </row>
    <row r="25" spans="1:8">
      <c r="A25" s="4" t="s">
        <v>71</v>
      </c>
      <c r="B25" s="4" t="s">
        <v>72</v>
      </c>
      <c r="C25" s="14">
        <v>17001</v>
      </c>
      <c r="D25" s="4">
        <v>3</v>
      </c>
      <c r="E25" s="4">
        <v>4</v>
      </c>
      <c r="F25" s="4">
        <v>5</v>
      </c>
      <c r="G25" s="4">
        <v>9</v>
      </c>
      <c r="H25" s="4" t="s">
        <v>2</v>
      </c>
    </row>
    <row r="26" spans="1:8">
      <c r="A26" s="4" t="s">
        <v>73</v>
      </c>
      <c r="B26" s="4" t="s">
        <v>74</v>
      </c>
      <c r="C26" s="14">
        <v>12529</v>
      </c>
      <c r="D26" s="4">
        <v>3.25</v>
      </c>
      <c r="E26" s="4">
        <v>4.25</v>
      </c>
      <c r="F26" s="4">
        <v>1.1499999999999999</v>
      </c>
      <c r="G26" s="4">
        <v>9</v>
      </c>
      <c r="H26" s="4" t="s">
        <v>2</v>
      </c>
    </row>
  </sheetData>
  <conditionalFormatting sqref="A18:H18">
    <cfRule type="expression" dxfId="3" priority="2">
      <formula>MOD(ROW(),2)=1</formula>
    </cfRule>
  </conditionalFormatting>
  <conditionalFormatting sqref="A3:H26">
    <cfRule type="expression" dxfId="2" priority="1">
      <formula>MOD(ROW(),2)=1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FTE Paid Staff 10,000-24,999 Pop&amp;R&amp;P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L30"/>
  <sheetViews>
    <sheetView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RowHeight="15"/>
  <cols>
    <col min="1" max="1" width="28.7109375" customWidth="1"/>
    <col min="2" max="2" width="13.7109375" customWidth="1"/>
    <col min="3" max="3" width="7" style="5" customWidth="1"/>
    <col min="4" max="4" width="8.5703125" style="5" customWidth="1"/>
    <col min="5" max="5" width="8.7109375" style="5" customWidth="1"/>
    <col min="6" max="6" width="8.42578125" style="30" customWidth="1"/>
    <col min="7" max="7" width="10.28515625" style="5" customWidth="1"/>
    <col min="8" max="8" width="8.7109375" style="5" customWidth="1"/>
    <col min="9" max="9" width="11.28515625" style="5" customWidth="1"/>
    <col min="10" max="10" width="6.7109375" style="5" customWidth="1"/>
    <col min="11" max="12" width="8" style="5" customWidth="1"/>
  </cols>
  <sheetData>
    <row r="1" spans="1:12" ht="15.75">
      <c r="A1" s="7" t="s">
        <v>77</v>
      </c>
    </row>
    <row r="2" spans="1:12" s="1" customFormat="1" ht="53.25" customHeight="1">
      <c r="A2" s="9" t="s">
        <v>9</v>
      </c>
      <c r="B2" s="9" t="s">
        <v>1</v>
      </c>
      <c r="C2" s="13" t="s">
        <v>0</v>
      </c>
      <c r="D2" s="13" t="s">
        <v>81</v>
      </c>
      <c r="E2" s="13" t="s">
        <v>82</v>
      </c>
      <c r="F2" s="31" t="s">
        <v>19</v>
      </c>
      <c r="G2" s="13" t="s">
        <v>18</v>
      </c>
      <c r="H2" s="13" t="s">
        <v>21</v>
      </c>
      <c r="I2" s="13" t="s">
        <v>20</v>
      </c>
      <c r="J2" s="13" t="s">
        <v>22</v>
      </c>
      <c r="K2" s="13" t="s">
        <v>23</v>
      </c>
      <c r="L2" s="13" t="s">
        <v>24</v>
      </c>
    </row>
    <row r="3" spans="1:12">
      <c r="A3" s="4" t="s">
        <v>29</v>
      </c>
      <c r="B3" s="4" t="s">
        <v>30</v>
      </c>
      <c r="C3" s="14">
        <v>16381</v>
      </c>
      <c r="D3" s="4">
        <v>208</v>
      </c>
      <c r="E3" s="14">
        <v>4198</v>
      </c>
      <c r="F3" s="14">
        <v>19</v>
      </c>
      <c r="G3" s="14">
        <v>279</v>
      </c>
      <c r="H3" s="14">
        <v>6297</v>
      </c>
      <c r="I3" s="14">
        <v>58807</v>
      </c>
      <c r="J3" s="14">
        <v>17119</v>
      </c>
      <c r="K3" s="14">
        <v>12198</v>
      </c>
      <c r="L3" s="14">
        <v>11980</v>
      </c>
    </row>
    <row r="4" spans="1:12">
      <c r="A4" s="4" t="s">
        <v>31</v>
      </c>
      <c r="B4" s="4" t="s">
        <v>32</v>
      </c>
      <c r="C4" s="14">
        <v>10776</v>
      </c>
      <c r="D4" s="4">
        <v>65</v>
      </c>
      <c r="E4" s="14">
        <v>1500</v>
      </c>
      <c r="F4" s="14">
        <v>2</v>
      </c>
      <c r="G4" s="14">
        <v>100</v>
      </c>
      <c r="H4" s="14">
        <v>6176</v>
      </c>
      <c r="I4" s="14">
        <v>24500</v>
      </c>
      <c r="J4" s="14">
        <v>500</v>
      </c>
      <c r="K4" s="14">
        <v>185</v>
      </c>
      <c r="L4" s="14">
        <v>37</v>
      </c>
    </row>
    <row r="5" spans="1:12">
      <c r="A5" s="4" t="s">
        <v>33</v>
      </c>
      <c r="B5" s="4" t="s">
        <v>34</v>
      </c>
      <c r="C5" s="14">
        <v>14236</v>
      </c>
      <c r="D5" s="4">
        <v>260</v>
      </c>
      <c r="E5" s="14">
        <v>3937</v>
      </c>
      <c r="F5" s="14">
        <v>167</v>
      </c>
      <c r="G5" s="14">
        <v>1718</v>
      </c>
      <c r="H5" s="14">
        <v>8230</v>
      </c>
      <c r="I5" s="14">
        <v>89870</v>
      </c>
      <c r="J5" s="14">
        <v>6552</v>
      </c>
      <c r="K5" s="14">
        <v>1353</v>
      </c>
      <c r="L5" s="14">
        <v>93</v>
      </c>
    </row>
    <row r="6" spans="1:12">
      <c r="A6" s="4" t="s">
        <v>35</v>
      </c>
      <c r="B6" s="4" t="s">
        <v>36</v>
      </c>
      <c r="C6" s="14">
        <v>18482</v>
      </c>
      <c r="D6" s="4">
        <v>428</v>
      </c>
      <c r="E6" s="14">
        <v>7822</v>
      </c>
      <c r="F6" s="14">
        <v>177</v>
      </c>
      <c r="G6" s="14">
        <v>2580</v>
      </c>
      <c r="H6" s="14">
        <v>10093</v>
      </c>
      <c r="I6" s="14">
        <v>155500</v>
      </c>
      <c r="J6" s="14">
        <v>6170</v>
      </c>
      <c r="K6" s="14">
        <v>1074</v>
      </c>
      <c r="L6" s="14">
        <v>149</v>
      </c>
    </row>
    <row r="7" spans="1:12">
      <c r="A7" s="4" t="s">
        <v>37</v>
      </c>
      <c r="B7" s="4" t="s">
        <v>38</v>
      </c>
      <c r="C7" s="14">
        <v>23360</v>
      </c>
      <c r="D7" s="4">
        <v>217</v>
      </c>
      <c r="E7" s="14">
        <v>3897</v>
      </c>
      <c r="F7" s="14">
        <v>91</v>
      </c>
      <c r="G7" s="14">
        <v>1256</v>
      </c>
      <c r="H7" s="14">
        <v>7725</v>
      </c>
      <c r="I7" s="14">
        <v>194230</v>
      </c>
      <c r="J7" s="14">
        <v>10330</v>
      </c>
      <c r="K7" s="14">
        <v>1355</v>
      </c>
      <c r="L7" s="14">
        <v>12</v>
      </c>
    </row>
    <row r="8" spans="1:12">
      <c r="A8" s="4" t="s">
        <v>39</v>
      </c>
      <c r="B8" s="4" t="s">
        <v>40</v>
      </c>
      <c r="C8" s="14">
        <v>11185</v>
      </c>
      <c r="D8" s="4">
        <v>162</v>
      </c>
      <c r="E8" s="14">
        <v>4965</v>
      </c>
      <c r="F8" s="14">
        <v>97</v>
      </c>
      <c r="G8" s="14">
        <v>2921</v>
      </c>
      <c r="H8" s="14">
        <v>8460</v>
      </c>
      <c r="I8" s="14">
        <v>141012</v>
      </c>
      <c r="J8" s="14">
        <v>7700</v>
      </c>
      <c r="K8" s="14">
        <v>11308</v>
      </c>
      <c r="L8" s="14">
        <v>11002</v>
      </c>
    </row>
    <row r="9" spans="1:12">
      <c r="A9" s="4" t="s">
        <v>41</v>
      </c>
      <c r="B9" s="4" t="s">
        <v>42</v>
      </c>
      <c r="C9" s="14">
        <v>17336</v>
      </c>
      <c r="D9" s="4">
        <v>121</v>
      </c>
      <c r="E9" s="14">
        <v>1210</v>
      </c>
      <c r="F9" s="14">
        <v>56</v>
      </c>
      <c r="G9" s="14">
        <v>570</v>
      </c>
      <c r="H9" s="14">
        <v>6602</v>
      </c>
      <c r="I9" s="14">
        <v>57208</v>
      </c>
      <c r="J9" s="14" t="s">
        <v>80</v>
      </c>
      <c r="K9" s="14">
        <v>8684</v>
      </c>
      <c r="L9" s="14">
        <v>11367</v>
      </c>
    </row>
    <row r="10" spans="1:12">
      <c r="A10" s="4" t="s">
        <v>43</v>
      </c>
      <c r="B10" s="4" t="s">
        <v>44</v>
      </c>
      <c r="C10" s="14">
        <v>14820</v>
      </c>
      <c r="D10" s="4">
        <v>271</v>
      </c>
      <c r="E10" s="14">
        <v>4796</v>
      </c>
      <c r="F10" s="14">
        <v>107</v>
      </c>
      <c r="G10" s="14">
        <v>1458</v>
      </c>
      <c r="H10" s="14">
        <v>8896</v>
      </c>
      <c r="I10" s="14"/>
      <c r="J10" s="14">
        <v>2935</v>
      </c>
      <c r="K10" s="14">
        <v>973</v>
      </c>
      <c r="L10" s="14">
        <v>87</v>
      </c>
    </row>
    <row r="11" spans="1:12">
      <c r="A11" s="4" t="s">
        <v>45</v>
      </c>
      <c r="B11" s="4" t="s">
        <v>46</v>
      </c>
      <c r="C11" s="14">
        <v>19136</v>
      </c>
      <c r="D11" s="4">
        <v>277</v>
      </c>
      <c r="E11" s="14">
        <v>5159</v>
      </c>
      <c r="F11" s="14">
        <v>144</v>
      </c>
      <c r="G11" s="14">
        <v>1631</v>
      </c>
      <c r="H11" s="14">
        <v>14340</v>
      </c>
      <c r="I11" s="14">
        <v>104196</v>
      </c>
      <c r="J11" s="14">
        <v>7085</v>
      </c>
      <c r="K11" s="14">
        <v>12565</v>
      </c>
      <c r="L11" s="14">
        <v>19712</v>
      </c>
    </row>
    <row r="12" spans="1:12">
      <c r="A12" s="4" t="s">
        <v>47</v>
      </c>
      <c r="B12" s="4" t="s">
        <v>48</v>
      </c>
      <c r="C12" s="14">
        <v>20798</v>
      </c>
      <c r="D12" s="4">
        <v>125</v>
      </c>
      <c r="E12" s="14">
        <v>3485</v>
      </c>
      <c r="F12" s="14">
        <v>7</v>
      </c>
      <c r="G12" s="14">
        <v>91</v>
      </c>
      <c r="H12" s="14">
        <v>9926</v>
      </c>
      <c r="I12" s="14">
        <v>73623</v>
      </c>
      <c r="J12" s="14">
        <v>8053</v>
      </c>
      <c r="K12" s="14">
        <v>348</v>
      </c>
      <c r="L12" s="14">
        <v>327</v>
      </c>
    </row>
    <row r="13" spans="1:12">
      <c r="A13" s="4" t="s">
        <v>49</v>
      </c>
      <c r="B13" s="4" t="s">
        <v>50</v>
      </c>
      <c r="C13" s="14">
        <v>21277</v>
      </c>
      <c r="D13" s="4">
        <v>561</v>
      </c>
      <c r="E13" s="14">
        <v>7890</v>
      </c>
      <c r="F13" s="14">
        <v>123</v>
      </c>
      <c r="G13" s="14">
        <v>1679</v>
      </c>
      <c r="H13" s="14">
        <v>10778</v>
      </c>
      <c r="I13" s="14">
        <v>97861</v>
      </c>
      <c r="J13" s="14">
        <v>24494</v>
      </c>
      <c r="K13" s="14">
        <v>17021</v>
      </c>
      <c r="L13" s="14">
        <v>12050</v>
      </c>
    </row>
    <row r="14" spans="1:12">
      <c r="A14" s="4" t="s">
        <v>51</v>
      </c>
      <c r="B14" s="4" t="s">
        <v>30</v>
      </c>
      <c r="C14" s="14">
        <v>16381</v>
      </c>
      <c r="D14" s="4">
        <v>94</v>
      </c>
      <c r="E14" s="14">
        <v>418</v>
      </c>
      <c r="F14" s="14">
        <v>102</v>
      </c>
      <c r="G14" s="14">
        <v>703</v>
      </c>
      <c r="H14" s="14">
        <v>410</v>
      </c>
      <c r="I14" s="14">
        <v>1618</v>
      </c>
      <c r="J14" s="14">
        <v>45</v>
      </c>
      <c r="K14" s="14">
        <v>26</v>
      </c>
      <c r="L14" s="14">
        <v>0</v>
      </c>
    </row>
    <row r="15" spans="1:12">
      <c r="A15" s="4" t="s">
        <v>52</v>
      </c>
      <c r="B15" s="4" t="s">
        <v>53</v>
      </c>
      <c r="C15" s="14">
        <v>10910</v>
      </c>
      <c r="D15" s="4">
        <v>964</v>
      </c>
      <c r="E15" s="14">
        <v>23254</v>
      </c>
      <c r="F15" s="14">
        <v>55</v>
      </c>
      <c r="G15" s="14">
        <v>2435</v>
      </c>
      <c r="H15" s="14">
        <v>4280</v>
      </c>
      <c r="I15" s="14">
        <v>76851</v>
      </c>
      <c r="J15" s="14" t="s">
        <v>80</v>
      </c>
      <c r="K15" s="14">
        <v>6308</v>
      </c>
      <c r="L15" s="14">
        <v>8846</v>
      </c>
    </row>
    <row r="16" spans="1:12">
      <c r="A16" s="4" t="s">
        <v>54</v>
      </c>
      <c r="B16" s="4" t="s">
        <v>55</v>
      </c>
      <c r="C16" s="14">
        <v>10362</v>
      </c>
      <c r="D16" s="4">
        <v>141</v>
      </c>
      <c r="E16" s="14">
        <v>2870</v>
      </c>
      <c r="F16" s="14">
        <v>30</v>
      </c>
      <c r="G16" s="14">
        <v>248</v>
      </c>
      <c r="H16" s="14">
        <v>3709</v>
      </c>
      <c r="I16" s="14">
        <v>38697</v>
      </c>
      <c r="J16" s="14">
        <v>500</v>
      </c>
      <c r="K16" s="14">
        <v>6870</v>
      </c>
      <c r="L16" s="14">
        <v>6154</v>
      </c>
    </row>
    <row r="17" spans="1:12">
      <c r="A17" s="4" t="s">
        <v>56</v>
      </c>
      <c r="B17" s="4" t="s">
        <v>57</v>
      </c>
      <c r="C17" s="14">
        <v>17148</v>
      </c>
      <c r="D17" s="4">
        <v>290</v>
      </c>
      <c r="E17" s="14">
        <v>5257</v>
      </c>
      <c r="F17" s="14">
        <v>91</v>
      </c>
      <c r="G17" s="14">
        <v>2954</v>
      </c>
      <c r="H17" s="14">
        <v>9445</v>
      </c>
      <c r="I17" s="14">
        <v>163303</v>
      </c>
      <c r="J17" s="14">
        <v>7058</v>
      </c>
      <c r="K17" s="14">
        <v>12059</v>
      </c>
      <c r="L17" s="14">
        <v>12477</v>
      </c>
    </row>
    <row r="18" spans="1:12">
      <c r="A18" s="4" t="s">
        <v>58</v>
      </c>
      <c r="B18" s="4" t="s">
        <v>59</v>
      </c>
      <c r="C18" s="14">
        <v>10776</v>
      </c>
      <c r="D18" s="4">
        <v>144</v>
      </c>
      <c r="E18" s="14">
        <v>2965</v>
      </c>
      <c r="F18" s="14">
        <v>18</v>
      </c>
      <c r="G18" s="14">
        <v>365</v>
      </c>
      <c r="H18" s="14">
        <v>8982</v>
      </c>
      <c r="I18" s="14">
        <v>49888</v>
      </c>
      <c r="J18" s="14">
        <v>1860</v>
      </c>
      <c r="K18" s="14">
        <v>272</v>
      </c>
      <c r="L18" s="14">
        <v>3</v>
      </c>
    </row>
    <row r="19" spans="1:12">
      <c r="A19" s="4" t="s">
        <v>60</v>
      </c>
      <c r="B19" s="4" t="s">
        <v>61</v>
      </c>
      <c r="C19" s="14">
        <v>12315</v>
      </c>
      <c r="D19" s="4">
        <v>56</v>
      </c>
      <c r="E19" s="14">
        <v>832</v>
      </c>
      <c r="F19" s="14">
        <v>0</v>
      </c>
      <c r="G19" s="14">
        <v>0</v>
      </c>
      <c r="H19" s="14">
        <v>3304</v>
      </c>
      <c r="I19" s="14">
        <v>2945</v>
      </c>
      <c r="J19" s="14">
        <v>3890</v>
      </c>
      <c r="K19" s="14">
        <v>0</v>
      </c>
      <c r="L19" s="14">
        <v>0</v>
      </c>
    </row>
    <row r="20" spans="1:12">
      <c r="A20" s="4" t="s">
        <v>62</v>
      </c>
      <c r="B20" s="4" t="s">
        <v>63</v>
      </c>
      <c r="C20" s="14">
        <v>18919</v>
      </c>
      <c r="D20" s="4">
        <v>171</v>
      </c>
      <c r="E20" s="14">
        <v>5333</v>
      </c>
      <c r="F20" s="14">
        <v>69</v>
      </c>
      <c r="G20" s="14">
        <v>1222</v>
      </c>
      <c r="H20" s="14">
        <v>5229</v>
      </c>
      <c r="I20" s="14">
        <v>141850</v>
      </c>
      <c r="J20" s="14">
        <v>5678</v>
      </c>
      <c r="K20" s="14">
        <v>13857</v>
      </c>
      <c r="L20" s="14">
        <v>14580</v>
      </c>
    </row>
    <row r="21" spans="1:12">
      <c r="A21" s="4" t="s">
        <v>64</v>
      </c>
      <c r="B21" s="4" t="s">
        <v>48</v>
      </c>
      <c r="C21" s="14">
        <v>20798</v>
      </c>
      <c r="D21" s="4">
        <v>127</v>
      </c>
      <c r="E21" s="14">
        <v>4341</v>
      </c>
      <c r="F21" s="14">
        <v>26</v>
      </c>
      <c r="G21" s="14">
        <v>426</v>
      </c>
      <c r="H21" s="14">
        <v>7715</v>
      </c>
      <c r="I21" s="14">
        <v>48833</v>
      </c>
      <c r="J21" s="14">
        <v>6761</v>
      </c>
      <c r="K21" s="14">
        <v>463</v>
      </c>
      <c r="L21" s="14">
        <v>188</v>
      </c>
    </row>
    <row r="22" spans="1:12">
      <c r="A22" s="4" t="s">
        <v>65</v>
      </c>
      <c r="B22" s="4" t="s">
        <v>66</v>
      </c>
      <c r="C22" s="14">
        <v>17494</v>
      </c>
      <c r="D22" s="4">
        <v>142</v>
      </c>
      <c r="E22" s="14">
        <v>2252</v>
      </c>
      <c r="F22" s="14">
        <v>85</v>
      </c>
      <c r="G22" s="14">
        <v>1083</v>
      </c>
      <c r="H22" s="14">
        <v>5840</v>
      </c>
      <c r="I22" s="14">
        <v>97055</v>
      </c>
      <c r="J22" s="14">
        <v>3321</v>
      </c>
      <c r="K22" s="14">
        <v>9776</v>
      </c>
      <c r="L22" s="14">
        <v>10295</v>
      </c>
    </row>
    <row r="23" spans="1:12">
      <c r="A23" s="4" t="s">
        <v>67</v>
      </c>
      <c r="B23" s="4" t="s">
        <v>68</v>
      </c>
      <c r="C23" s="14">
        <v>15722</v>
      </c>
      <c r="D23" s="4">
        <v>93</v>
      </c>
      <c r="E23" s="14">
        <v>1359</v>
      </c>
      <c r="F23" s="14">
        <v>12</v>
      </c>
      <c r="G23" s="14">
        <v>137</v>
      </c>
      <c r="H23" s="14">
        <v>9558</v>
      </c>
      <c r="I23" s="14">
        <v>119314</v>
      </c>
      <c r="J23" s="14">
        <v>13382</v>
      </c>
      <c r="K23" s="14">
        <v>10176</v>
      </c>
      <c r="L23" s="14">
        <v>11438</v>
      </c>
    </row>
    <row r="24" spans="1:12">
      <c r="A24" s="4" t="s">
        <v>69</v>
      </c>
      <c r="B24" s="4" t="s">
        <v>70</v>
      </c>
      <c r="C24" s="14">
        <v>12315</v>
      </c>
      <c r="D24" s="4">
        <v>25</v>
      </c>
      <c r="E24" s="14">
        <v>601</v>
      </c>
      <c r="F24" s="14">
        <v>38</v>
      </c>
      <c r="G24" s="14">
        <v>280</v>
      </c>
      <c r="H24" s="14">
        <v>867</v>
      </c>
      <c r="I24" s="14">
        <v>5657</v>
      </c>
      <c r="J24" s="14">
        <v>44</v>
      </c>
      <c r="K24" s="14">
        <v>206</v>
      </c>
      <c r="L24" s="14">
        <v>0</v>
      </c>
    </row>
    <row r="25" spans="1:12">
      <c r="A25" s="4" t="s">
        <v>71</v>
      </c>
      <c r="B25" s="4" t="s">
        <v>72</v>
      </c>
      <c r="C25" s="14">
        <v>17001</v>
      </c>
      <c r="D25" s="4">
        <v>184</v>
      </c>
      <c r="E25" s="14">
        <v>3541</v>
      </c>
      <c r="F25" s="14">
        <v>25</v>
      </c>
      <c r="G25" s="14">
        <v>555</v>
      </c>
      <c r="H25" s="14">
        <v>8680</v>
      </c>
      <c r="I25" s="14">
        <v>45000</v>
      </c>
      <c r="J25" s="14">
        <v>1734</v>
      </c>
      <c r="K25" s="14">
        <v>832</v>
      </c>
      <c r="L25" s="14">
        <v>0</v>
      </c>
    </row>
    <row r="26" spans="1:12">
      <c r="A26" s="4" t="s">
        <v>73</v>
      </c>
      <c r="B26" s="4" t="s">
        <v>74</v>
      </c>
      <c r="C26" s="14">
        <v>12529</v>
      </c>
      <c r="D26" s="4">
        <v>214</v>
      </c>
      <c r="E26" s="14">
        <v>5245</v>
      </c>
      <c r="F26" s="14">
        <v>100</v>
      </c>
      <c r="G26" s="14">
        <v>3237</v>
      </c>
      <c r="H26" s="14">
        <v>7579</v>
      </c>
      <c r="I26" s="14">
        <v>57288</v>
      </c>
      <c r="J26" s="14">
        <v>6932</v>
      </c>
      <c r="K26" s="14">
        <v>10017</v>
      </c>
      <c r="L26" s="14">
        <v>7704</v>
      </c>
    </row>
    <row r="27" spans="1:12">
      <c r="A27" s="15"/>
      <c r="B27" s="15"/>
      <c r="C27" s="17"/>
      <c r="D27" s="17"/>
      <c r="E27" s="17"/>
      <c r="F27" s="36"/>
      <c r="G27" s="17"/>
      <c r="H27" s="17"/>
      <c r="I27" s="17"/>
      <c r="J27" s="17"/>
      <c r="K27" s="17"/>
      <c r="L27" s="17"/>
    </row>
    <row r="28" spans="1:12">
      <c r="A28" s="15"/>
      <c r="B28" s="6" t="s">
        <v>11</v>
      </c>
      <c r="C28" s="18">
        <f>AVERAGE(C3:C27)</f>
        <v>15852.375</v>
      </c>
      <c r="D28" s="18">
        <f t="shared" ref="D28:L28" si="0">AVERAGE(D3:D27)</f>
        <v>222.5</v>
      </c>
      <c r="E28" s="18">
        <f t="shared" si="0"/>
        <v>4463.625</v>
      </c>
      <c r="F28" s="18">
        <f t="shared" si="0"/>
        <v>68.375</v>
      </c>
      <c r="G28" s="18">
        <f t="shared" si="0"/>
        <v>1163.6666666666667</v>
      </c>
      <c r="H28" s="18">
        <f t="shared" si="0"/>
        <v>7213.375</v>
      </c>
      <c r="I28" s="18">
        <f t="shared" si="0"/>
        <v>80222</v>
      </c>
      <c r="J28" s="18">
        <f t="shared" si="0"/>
        <v>6461.045454545455</v>
      </c>
      <c r="K28" s="18">
        <f t="shared" si="0"/>
        <v>5746.916666666667</v>
      </c>
      <c r="L28" s="18">
        <f t="shared" si="0"/>
        <v>5770.875</v>
      </c>
    </row>
    <row r="29" spans="1:12">
      <c r="A29" s="15"/>
      <c r="B29" s="8" t="s">
        <v>12</v>
      </c>
      <c r="C29" s="33">
        <f>MEDIAN(C3:C27)</f>
        <v>16381</v>
      </c>
      <c r="D29" s="33">
        <f t="shared" ref="D29:L29" si="1">MEDIAN(D3:D27)</f>
        <v>166.5</v>
      </c>
      <c r="E29" s="33">
        <f t="shared" si="1"/>
        <v>3917</v>
      </c>
      <c r="F29" s="33">
        <f t="shared" si="1"/>
        <v>62.5</v>
      </c>
      <c r="G29" s="33">
        <f t="shared" si="1"/>
        <v>893</v>
      </c>
      <c r="H29" s="33">
        <f t="shared" si="1"/>
        <v>7720</v>
      </c>
      <c r="I29" s="33">
        <f t="shared" si="1"/>
        <v>73623</v>
      </c>
      <c r="J29" s="33">
        <f t="shared" si="1"/>
        <v>6361</v>
      </c>
      <c r="K29" s="33">
        <f t="shared" si="1"/>
        <v>3831.5</v>
      </c>
      <c r="L29" s="33">
        <f t="shared" si="1"/>
        <v>3240.5</v>
      </c>
    </row>
    <row r="30" spans="1:12">
      <c r="A30" s="15"/>
      <c r="B30" s="15"/>
      <c r="C30" s="17"/>
      <c r="D30" s="17"/>
      <c r="E30" s="17"/>
      <c r="F30" s="36"/>
      <c r="G30" s="17"/>
      <c r="H30" s="17"/>
      <c r="I30" s="17"/>
      <c r="J30" s="17"/>
      <c r="K30" s="17"/>
      <c r="L30" s="17"/>
    </row>
  </sheetData>
  <conditionalFormatting sqref="A3:L26">
    <cfRule type="expression" dxfId="1" priority="1">
      <formula>MOD(ROW(),2)=1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 Services ( Patrons, Programs, Attendance, ILL) 10,000-24,999 Pop&amp;R&amp;P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8" sqref="M8"/>
    </sheetView>
  </sheetViews>
  <sheetFormatPr defaultRowHeight="15"/>
  <cols>
    <col min="1" max="1" width="32.140625" customWidth="1"/>
    <col min="2" max="2" width="21.42578125" customWidth="1"/>
    <col min="3" max="3" width="8.5703125" style="5" customWidth="1"/>
    <col min="4" max="4" width="13.42578125" style="5" customWidth="1"/>
    <col min="5" max="5" width="15.140625" style="5" customWidth="1"/>
    <col min="6" max="6" width="14.85546875" style="5" customWidth="1"/>
  </cols>
  <sheetData>
    <row r="1" spans="1:6" ht="15.75">
      <c r="A1" s="7" t="s">
        <v>78</v>
      </c>
      <c r="B1" s="7"/>
      <c r="C1" s="23"/>
      <c r="D1" s="23"/>
      <c r="E1" s="24"/>
      <c r="F1" s="24"/>
    </row>
    <row r="2" spans="1:6" ht="30.75" customHeight="1">
      <c r="A2" s="22" t="s">
        <v>9</v>
      </c>
      <c r="B2" s="22" t="s">
        <v>1</v>
      </c>
      <c r="C2" s="25" t="s">
        <v>0</v>
      </c>
      <c r="D2" s="25" t="s">
        <v>27</v>
      </c>
      <c r="E2" s="25" t="s">
        <v>25</v>
      </c>
      <c r="F2" s="25" t="s">
        <v>26</v>
      </c>
    </row>
    <row r="3" spans="1:6">
      <c r="A3" s="4" t="s">
        <v>29</v>
      </c>
      <c r="B3" s="4" t="s">
        <v>30</v>
      </c>
      <c r="C3" s="14">
        <v>16381</v>
      </c>
      <c r="D3" s="14">
        <v>31398</v>
      </c>
      <c r="E3" s="14">
        <v>102329</v>
      </c>
      <c r="F3" s="14">
        <v>8574</v>
      </c>
    </row>
    <row r="4" spans="1:6">
      <c r="A4" s="4" t="s">
        <v>31</v>
      </c>
      <c r="B4" s="4" t="s">
        <v>32</v>
      </c>
      <c r="C4" s="14">
        <v>10776</v>
      </c>
      <c r="D4" s="14">
        <v>47887</v>
      </c>
      <c r="E4" s="14">
        <v>50311</v>
      </c>
      <c r="F4" s="14">
        <v>10312</v>
      </c>
    </row>
    <row r="5" spans="1:6">
      <c r="A5" s="4" t="s">
        <v>33</v>
      </c>
      <c r="B5" s="4" t="s">
        <v>34</v>
      </c>
      <c r="C5" s="14">
        <v>14236</v>
      </c>
      <c r="D5" s="14">
        <v>53854</v>
      </c>
      <c r="E5" s="14">
        <v>69064</v>
      </c>
      <c r="F5" s="14">
        <v>15734</v>
      </c>
    </row>
    <row r="6" spans="1:6">
      <c r="A6" s="4" t="s">
        <v>35</v>
      </c>
      <c r="B6" s="4" t="s">
        <v>36</v>
      </c>
      <c r="C6" s="14">
        <v>18482</v>
      </c>
      <c r="D6" s="14">
        <v>50599</v>
      </c>
      <c r="E6" s="14">
        <v>169315</v>
      </c>
      <c r="F6" s="14">
        <v>22273</v>
      </c>
    </row>
    <row r="7" spans="1:6">
      <c r="A7" s="4" t="s">
        <v>37</v>
      </c>
      <c r="B7" s="4" t="s">
        <v>38</v>
      </c>
      <c r="C7" s="14">
        <v>23360</v>
      </c>
      <c r="D7" s="14">
        <v>39735</v>
      </c>
      <c r="E7" s="14">
        <v>179632</v>
      </c>
      <c r="F7" s="14">
        <v>28913</v>
      </c>
    </row>
    <row r="8" spans="1:6">
      <c r="A8" s="4" t="s">
        <v>39</v>
      </c>
      <c r="B8" s="4" t="s">
        <v>40</v>
      </c>
      <c r="C8" s="14">
        <v>11185</v>
      </c>
      <c r="D8" s="14">
        <v>49598</v>
      </c>
      <c r="E8" s="14">
        <v>191733</v>
      </c>
      <c r="F8" s="14">
        <v>8604</v>
      </c>
    </row>
    <row r="9" spans="1:6">
      <c r="A9" s="4" t="s">
        <v>41</v>
      </c>
      <c r="B9" s="4" t="s">
        <v>42</v>
      </c>
      <c r="C9" s="14">
        <v>17336</v>
      </c>
      <c r="D9" s="14">
        <v>44885</v>
      </c>
      <c r="E9" s="14">
        <v>102960</v>
      </c>
      <c r="F9" s="14">
        <v>15795</v>
      </c>
    </row>
    <row r="10" spans="1:6">
      <c r="A10" s="4" t="s">
        <v>43</v>
      </c>
      <c r="B10" s="4" t="s">
        <v>44</v>
      </c>
      <c r="C10" s="14">
        <v>14820</v>
      </c>
      <c r="D10" s="14">
        <v>64594</v>
      </c>
      <c r="E10" s="14">
        <v>179224</v>
      </c>
      <c r="F10" s="14">
        <v>11451</v>
      </c>
    </row>
    <row r="11" spans="1:6">
      <c r="A11" s="4" t="s">
        <v>45</v>
      </c>
      <c r="B11" s="4" t="s">
        <v>46</v>
      </c>
      <c r="C11" s="14">
        <v>19136</v>
      </c>
      <c r="D11" s="14">
        <v>57685</v>
      </c>
      <c r="E11" s="14">
        <v>169572</v>
      </c>
      <c r="F11" s="14">
        <v>20934</v>
      </c>
    </row>
    <row r="12" spans="1:6">
      <c r="A12" s="4" t="s">
        <v>47</v>
      </c>
      <c r="B12" s="4" t="s">
        <v>48</v>
      </c>
      <c r="C12" s="14">
        <v>20798</v>
      </c>
      <c r="D12" s="14">
        <v>67066</v>
      </c>
      <c r="E12" s="14">
        <v>105110</v>
      </c>
      <c r="F12" s="14">
        <v>23312</v>
      </c>
    </row>
    <row r="13" spans="1:6">
      <c r="A13" s="4" t="s">
        <v>49</v>
      </c>
      <c r="B13" s="4" t="s">
        <v>50</v>
      </c>
      <c r="C13" s="14">
        <v>21277</v>
      </c>
      <c r="D13" s="14">
        <v>56373</v>
      </c>
      <c r="E13" s="14">
        <v>134258</v>
      </c>
      <c r="F13" s="14">
        <v>31851</v>
      </c>
    </row>
    <row r="14" spans="1:6">
      <c r="A14" s="4" t="s">
        <v>51</v>
      </c>
      <c r="B14" s="4" t="s">
        <v>30</v>
      </c>
      <c r="C14" s="14">
        <v>16381</v>
      </c>
      <c r="D14" s="14">
        <v>8641</v>
      </c>
      <c r="E14" s="14">
        <v>2158</v>
      </c>
      <c r="F14" s="14">
        <v>250</v>
      </c>
    </row>
    <row r="15" spans="1:6">
      <c r="A15" s="4" t="s">
        <v>52</v>
      </c>
      <c r="B15" s="4" t="s">
        <v>53</v>
      </c>
      <c r="C15" s="14">
        <v>10910</v>
      </c>
      <c r="D15" s="14">
        <v>27390</v>
      </c>
      <c r="E15" s="14">
        <v>86403</v>
      </c>
      <c r="F15" s="14">
        <v>11135</v>
      </c>
    </row>
    <row r="16" spans="1:6">
      <c r="A16" s="4" t="s">
        <v>54</v>
      </c>
      <c r="B16" s="4" t="s">
        <v>55</v>
      </c>
      <c r="C16" s="14">
        <v>10362</v>
      </c>
      <c r="D16" s="14">
        <v>33073</v>
      </c>
      <c r="E16" s="14">
        <v>64661</v>
      </c>
      <c r="F16" s="14">
        <v>3124</v>
      </c>
    </row>
    <row r="17" spans="1:6">
      <c r="A17" s="4" t="s">
        <v>56</v>
      </c>
      <c r="B17" s="4" t="s">
        <v>57</v>
      </c>
      <c r="C17" s="14">
        <v>17148</v>
      </c>
      <c r="D17" s="14">
        <v>54361</v>
      </c>
      <c r="E17" s="14">
        <v>155988</v>
      </c>
      <c r="F17" s="14">
        <v>21105</v>
      </c>
    </row>
    <row r="18" spans="1:6">
      <c r="A18" s="4" t="s">
        <v>58</v>
      </c>
      <c r="B18" s="4" t="s">
        <v>59</v>
      </c>
      <c r="C18" s="14">
        <v>10776</v>
      </c>
      <c r="D18" s="14">
        <v>48168</v>
      </c>
      <c r="E18" s="14">
        <v>81480</v>
      </c>
      <c r="F18" s="14">
        <v>9000</v>
      </c>
    </row>
    <row r="19" spans="1:6">
      <c r="A19" s="4" t="s">
        <v>60</v>
      </c>
      <c r="B19" s="4" t="s">
        <v>61</v>
      </c>
      <c r="C19" s="14">
        <v>12315</v>
      </c>
      <c r="D19" s="14">
        <v>9558</v>
      </c>
      <c r="E19" s="14">
        <v>3619</v>
      </c>
      <c r="F19" s="14">
        <v>117</v>
      </c>
    </row>
    <row r="20" spans="1:6">
      <c r="A20" s="4" t="s">
        <v>62</v>
      </c>
      <c r="B20" s="4" t="s">
        <v>63</v>
      </c>
      <c r="C20" s="14">
        <v>18919</v>
      </c>
      <c r="D20" s="14">
        <v>64111</v>
      </c>
      <c r="E20" s="14">
        <v>195010</v>
      </c>
      <c r="F20" s="14">
        <v>10715</v>
      </c>
    </row>
    <row r="21" spans="1:6">
      <c r="A21" s="4" t="s">
        <v>64</v>
      </c>
      <c r="B21" s="4" t="s">
        <v>48</v>
      </c>
      <c r="C21" s="14">
        <v>20798</v>
      </c>
      <c r="D21" s="14">
        <v>37451</v>
      </c>
      <c r="E21" s="14">
        <v>56358</v>
      </c>
      <c r="F21" s="14">
        <v>12049</v>
      </c>
    </row>
    <row r="22" spans="1:6">
      <c r="A22" s="4" t="s">
        <v>65</v>
      </c>
      <c r="B22" s="4" t="s">
        <v>66</v>
      </c>
      <c r="C22" s="14">
        <v>17494</v>
      </c>
      <c r="D22" s="14">
        <v>66966</v>
      </c>
      <c r="E22" s="14">
        <v>113053</v>
      </c>
      <c r="F22" s="14">
        <v>21426</v>
      </c>
    </row>
    <row r="23" spans="1:6">
      <c r="A23" s="4" t="s">
        <v>67</v>
      </c>
      <c r="B23" s="4" t="s">
        <v>68</v>
      </c>
      <c r="C23" s="14">
        <v>15722</v>
      </c>
      <c r="D23" s="14">
        <v>87754</v>
      </c>
      <c r="E23" s="14">
        <v>119212</v>
      </c>
      <c r="F23" s="14">
        <v>31112</v>
      </c>
    </row>
    <row r="24" spans="1:6">
      <c r="A24" s="4" t="s">
        <v>69</v>
      </c>
      <c r="B24" s="4" t="s">
        <v>70</v>
      </c>
      <c r="C24" s="14">
        <v>12315</v>
      </c>
      <c r="D24" s="14">
        <v>8497</v>
      </c>
      <c r="E24" s="14">
        <v>5773</v>
      </c>
      <c r="F24" s="14">
        <v>581</v>
      </c>
    </row>
    <row r="25" spans="1:6">
      <c r="A25" s="4" t="s">
        <v>71</v>
      </c>
      <c r="B25" s="4" t="s">
        <v>72</v>
      </c>
      <c r="C25" s="14">
        <v>17001</v>
      </c>
      <c r="D25" s="14">
        <v>43874</v>
      </c>
      <c r="E25" s="14">
        <v>116426</v>
      </c>
      <c r="F25" s="14">
        <v>12006</v>
      </c>
    </row>
    <row r="26" spans="1:6">
      <c r="A26" s="4" t="s">
        <v>73</v>
      </c>
      <c r="B26" s="4" t="s">
        <v>74</v>
      </c>
      <c r="C26" s="14">
        <v>12529</v>
      </c>
      <c r="D26" s="14">
        <v>54638</v>
      </c>
      <c r="E26" s="14">
        <v>115627</v>
      </c>
      <c r="F26" s="14">
        <v>12612</v>
      </c>
    </row>
    <row r="27" spans="1:6">
      <c r="A27" s="15"/>
      <c r="B27" s="15"/>
      <c r="C27" s="17"/>
      <c r="D27" s="17"/>
      <c r="E27" s="17"/>
      <c r="F27" s="17"/>
    </row>
    <row r="28" spans="1:6">
      <c r="A28" s="15"/>
      <c r="B28" s="35" t="s">
        <v>11</v>
      </c>
      <c r="C28" s="18">
        <f>AVERAGE(C3:C27)</f>
        <v>15852.375</v>
      </c>
      <c r="D28" s="18">
        <f t="shared" ref="D28:F28" si="0">AVERAGE(D3:D27)</f>
        <v>46173.166666666664</v>
      </c>
      <c r="E28" s="18">
        <f t="shared" si="0"/>
        <v>107053.16666666667</v>
      </c>
      <c r="F28" s="18">
        <f t="shared" si="0"/>
        <v>14291.041666666666</v>
      </c>
    </row>
    <row r="29" spans="1:6">
      <c r="A29" s="15"/>
      <c r="B29" s="32" t="s">
        <v>12</v>
      </c>
      <c r="C29" s="33">
        <f>MEDIAN(C3:C27)</f>
        <v>16381</v>
      </c>
      <c r="D29" s="33">
        <f t="shared" ref="D29:F29" si="1">MEDIAN(D3:D27)</f>
        <v>48883</v>
      </c>
      <c r="E29" s="33">
        <f t="shared" si="1"/>
        <v>109081.5</v>
      </c>
      <c r="F29" s="33">
        <f t="shared" si="1"/>
        <v>12027.5</v>
      </c>
    </row>
  </sheetData>
  <conditionalFormatting sqref="A3:F26">
    <cfRule type="expression" dxfId="0" priority="1">
      <formula>MOD(ROW(),2)=1</formula>
    </cfRule>
  </conditionalFormatting>
  <pageMargins left="0.7" right="0.7" top="0.75" bottom="0.75" header="0.3" footer="0.3"/>
  <pageSetup orientation="landscape" horizontalDpi="0" verticalDpi="0" r:id="rId1"/>
  <headerFooter>
    <oddFooter>&amp;LAnnual Report 2010, More Services (Collection, Circulation, Technology) 10,000-24,999 Pop&amp;R&amp;P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Financials</vt:lpstr>
      <vt:lpstr>FTE-Paid Staff</vt:lpstr>
      <vt:lpstr>Services</vt:lpstr>
      <vt:lpstr>MoreServices</vt:lpstr>
      <vt:lpstr>Financials!Print_Titles</vt:lpstr>
      <vt:lpstr>'FTE-Paid Staff'!Print_Titles</vt:lpstr>
      <vt:lpstr>Services!Print_Titles</vt:lpstr>
    </vt:vector>
  </TitlesOfParts>
  <Company>State of Maine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ellen.wood</dc:creator>
  <cp:lastModifiedBy>ellen.wood</cp:lastModifiedBy>
  <cp:lastPrinted>2011-10-19T18:16:14Z</cp:lastPrinted>
  <dcterms:created xsi:type="dcterms:W3CDTF">2010-08-24T14:03:01Z</dcterms:created>
  <dcterms:modified xsi:type="dcterms:W3CDTF">2012-04-03T21:12:49Z</dcterms:modified>
</cp:coreProperties>
</file>