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10" windowWidth="20730" windowHeight="11640"/>
  </bookViews>
  <sheets>
    <sheet name="Financials" sheetId="1" r:id="rId1"/>
    <sheet name="FTE Paid Staff" sheetId="2" r:id="rId2"/>
    <sheet name="Services" sheetId="3" r:id="rId3"/>
    <sheet name="More Services" sheetId="4" r:id="rId4"/>
  </sheets>
  <definedNames>
    <definedName name="Financials_Under_1000">Financials!$A$4:$J$59</definedName>
    <definedName name="_xlnm.Print_Area" localSheetId="0">Financials!$A$1:$K$62</definedName>
    <definedName name="_xlnm.Print_Area" localSheetId="1">'FTE Paid Staff'!$A$1:$I$55</definedName>
    <definedName name="_xlnm.Print_Area" localSheetId="3">'More Services'!$A$1:$H$62</definedName>
    <definedName name="_xlnm.Print_Area" localSheetId="2">Services!$A$1:$K$62</definedName>
    <definedName name="_xlnm.Print_Titles" localSheetId="0">Financials!$1:$2</definedName>
    <definedName name="_xlnm.Print_Titles" localSheetId="1">'FTE Paid Staff'!$1:$2</definedName>
    <definedName name="_xlnm.Print_Titles" localSheetId="3">'More Services'!$1:$2</definedName>
    <definedName name="_xlnm.Print_Titles" localSheetId="2">Services!$1:$2</definedName>
  </definedNames>
  <calcPr calcId="145621"/>
</workbook>
</file>

<file path=xl/calcChain.xml><?xml version="1.0" encoding="utf-8"?>
<calcChain xmlns="http://schemas.openxmlformats.org/spreadsheetml/2006/main">
  <c r="K50" i="1" l="1"/>
  <c r="K4" i="1"/>
  <c r="K7" i="1"/>
  <c r="K19" i="1"/>
  <c r="K8" i="1"/>
  <c r="K11" i="1"/>
  <c r="K12" i="1"/>
  <c r="K48" i="1"/>
  <c r="K49" i="1"/>
  <c r="K5" i="1"/>
  <c r="K52" i="1"/>
  <c r="K20" i="1"/>
  <c r="K21" i="1"/>
  <c r="K23" i="1"/>
  <c r="K39" i="1"/>
  <c r="K24" i="1"/>
  <c r="K46" i="1"/>
  <c r="K27" i="1"/>
  <c r="K32" i="1"/>
  <c r="K44" i="1"/>
  <c r="K18" i="1"/>
  <c r="K53" i="1"/>
  <c r="K33" i="1"/>
  <c r="K35" i="1"/>
  <c r="K15" i="1"/>
  <c r="K36" i="1"/>
  <c r="K37" i="1"/>
  <c r="K17" i="1"/>
  <c r="K38" i="1"/>
  <c r="K29" i="1"/>
  <c r="K41" i="1"/>
  <c r="K43" i="1"/>
  <c r="K45" i="1"/>
  <c r="K26" i="1"/>
  <c r="K14" i="1"/>
  <c r="K47" i="1"/>
  <c r="K22" i="1"/>
  <c r="K51" i="1"/>
  <c r="K54" i="1"/>
  <c r="K56" i="1"/>
  <c r="K57" i="1"/>
  <c r="K58" i="1"/>
  <c r="K59" i="1"/>
  <c r="K42" i="1"/>
  <c r="K9" i="1"/>
  <c r="K3" i="1"/>
  <c r="K34" i="1"/>
  <c r="K31" i="1"/>
  <c r="K10" i="1"/>
  <c r="K28" i="1"/>
  <c r="K25" i="1"/>
  <c r="K55" i="1"/>
  <c r="K13" i="1"/>
  <c r="K16" i="1"/>
  <c r="K6" i="1"/>
  <c r="K30" i="1"/>
  <c r="G50" i="1"/>
  <c r="G4" i="1"/>
  <c r="G7" i="1"/>
  <c r="G19" i="1"/>
  <c r="G8" i="1"/>
  <c r="G11" i="1"/>
  <c r="G12" i="1"/>
  <c r="G48" i="1"/>
  <c r="G49" i="1"/>
  <c r="G5" i="1"/>
  <c r="G52" i="1"/>
  <c r="G20" i="1"/>
  <c r="G21" i="1"/>
  <c r="G23" i="1"/>
  <c r="G39" i="1"/>
  <c r="G24" i="1"/>
  <c r="G46" i="1"/>
  <c r="G27" i="1"/>
  <c r="G32" i="1"/>
  <c r="G44" i="1"/>
  <c r="G18" i="1"/>
  <c r="G53" i="1"/>
  <c r="G33" i="1"/>
  <c r="G35" i="1"/>
  <c r="G15" i="1"/>
  <c r="G36" i="1"/>
  <c r="G37" i="1"/>
  <c r="G17" i="1"/>
  <c r="G38" i="1"/>
  <c r="G29" i="1"/>
  <c r="G41" i="1"/>
  <c r="G43" i="1"/>
  <c r="G45" i="1"/>
  <c r="G26" i="1"/>
  <c r="G14" i="1"/>
  <c r="G47" i="1"/>
  <c r="G22" i="1"/>
  <c r="G51" i="1"/>
  <c r="G54" i="1"/>
  <c r="G56" i="1"/>
  <c r="G57" i="1"/>
  <c r="G58" i="1"/>
  <c r="G59" i="1"/>
  <c r="G42" i="1"/>
  <c r="G9" i="1"/>
  <c r="G3" i="1"/>
  <c r="G34" i="1"/>
  <c r="G31" i="1"/>
  <c r="G10" i="1"/>
  <c r="G28" i="1"/>
  <c r="G25" i="1"/>
  <c r="G55" i="1"/>
  <c r="G13" i="1"/>
  <c r="G16" i="1"/>
  <c r="G6" i="1"/>
  <c r="G30" i="1"/>
  <c r="E50" i="1"/>
  <c r="E4" i="1"/>
  <c r="E7" i="1"/>
  <c r="E19" i="1"/>
  <c r="E8" i="1"/>
  <c r="E11" i="1"/>
  <c r="E12" i="1"/>
  <c r="E48" i="1"/>
  <c r="E49" i="1"/>
  <c r="E5" i="1"/>
  <c r="E52" i="1"/>
  <c r="E20" i="1"/>
  <c r="E21" i="1"/>
  <c r="E23" i="1"/>
  <c r="E39" i="1"/>
  <c r="E24" i="1"/>
  <c r="E46" i="1"/>
  <c r="E27" i="1"/>
  <c r="E32" i="1"/>
  <c r="E44" i="1"/>
  <c r="E18" i="1"/>
  <c r="E53" i="1"/>
  <c r="E33" i="1"/>
  <c r="E35" i="1"/>
  <c r="E15" i="1"/>
  <c r="E36" i="1"/>
  <c r="E37" i="1"/>
  <c r="E17" i="1"/>
  <c r="E38" i="1"/>
  <c r="E29" i="1"/>
  <c r="E41" i="1"/>
  <c r="E43" i="1"/>
  <c r="E45" i="1"/>
  <c r="E26" i="1"/>
  <c r="E14" i="1"/>
  <c r="E47" i="1"/>
  <c r="E22" i="1"/>
  <c r="E51" i="1"/>
  <c r="E54" i="1"/>
  <c r="E56" i="1"/>
  <c r="E57" i="1"/>
  <c r="E58" i="1"/>
  <c r="E59" i="1"/>
  <c r="E42" i="1"/>
  <c r="E9" i="1"/>
  <c r="E3" i="1"/>
  <c r="E34" i="1"/>
  <c r="E31" i="1"/>
  <c r="E10" i="1"/>
  <c r="E28" i="1"/>
  <c r="E25" i="1"/>
  <c r="E55" i="1"/>
  <c r="E13" i="1"/>
  <c r="E16" i="1"/>
  <c r="E6" i="1"/>
  <c r="E30" i="1"/>
  <c r="K40" i="1"/>
  <c r="G40" i="1"/>
  <c r="E40" i="1"/>
  <c r="D62" i="4" l="1"/>
  <c r="E62" i="4"/>
  <c r="F62" i="4"/>
  <c r="D61" i="4"/>
  <c r="E61" i="4"/>
  <c r="F61" i="4"/>
  <c r="C62" i="4"/>
  <c r="C61" i="4"/>
  <c r="K62" i="3"/>
  <c r="K61" i="3"/>
  <c r="J62" i="3"/>
  <c r="J61" i="3"/>
  <c r="I62" i="3"/>
  <c r="I61" i="3"/>
  <c r="H62" i="3"/>
  <c r="H61" i="3"/>
  <c r="G62" i="3"/>
  <c r="G61" i="3"/>
  <c r="F62" i="3"/>
  <c r="F61" i="3"/>
  <c r="E62" i="3"/>
  <c r="E61" i="3"/>
  <c r="D62" i="3"/>
  <c r="D61" i="3"/>
  <c r="C62" i="3"/>
  <c r="C61" i="3"/>
  <c r="K62" i="1"/>
  <c r="K61" i="1"/>
  <c r="J62" i="1"/>
  <c r="J61" i="1"/>
  <c r="I62" i="1"/>
  <c r="I61" i="1"/>
  <c r="H62" i="1"/>
  <c r="H61" i="1"/>
  <c r="G61" i="1"/>
  <c r="G62" i="1"/>
  <c r="F62" i="1"/>
  <c r="F61" i="1"/>
  <c r="E62" i="1"/>
  <c r="E61" i="1"/>
  <c r="D62" i="1"/>
  <c r="D61" i="1"/>
  <c r="C62" i="1"/>
  <c r="C61" i="1"/>
</calcChain>
</file>

<file path=xl/sharedStrings.xml><?xml version="1.0" encoding="utf-8"?>
<sst xmlns="http://schemas.openxmlformats.org/spreadsheetml/2006/main" count="563" uniqueCount="147">
  <si>
    <t>Municipality</t>
  </si>
  <si>
    <t>LSA</t>
  </si>
  <si>
    <t>Library Name</t>
  </si>
  <si>
    <t xml:space="preserve">Total Local Gov. Revenue </t>
  </si>
  <si>
    <t>Per Cap Local Gov. Revenue</t>
  </si>
  <si>
    <t>Total Operating Revenue</t>
  </si>
  <si>
    <t>Per Cap Total Operating Revenue</t>
  </si>
  <si>
    <t>Total Staff Expenditures</t>
  </si>
  <si>
    <t>Total Collection Expenditures</t>
  </si>
  <si>
    <t>Total Operating Expenditures</t>
  </si>
  <si>
    <t>Per Cap Total Operating Expend.</t>
  </si>
  <si>
    <t>AVERAGES</t>
  </si>
  <si>
    <t>MEDIANS</t>
  </si>
  <si>
    <t>FTE Librarian with MLS</t>
  </si>
  <si>
    <t>FTE Title of Librarian</t>
  </si>
  <si>
    <t>FTE Other Paid Staff</t>
  </si>
  <si>
    <t>Total Paid Staff (Actual # People)</t>
  </si>
  <si>
    <t>All Volunteer</t>
  </si>
  <si>
    <t>No</t>
  </si>
  <si>
    <t>Yes</t>
  </si>
  <si>
    <t>Total Child Programs</t>
  </si>
  <si>
    <t>Total Child Attend</t>
  </si>
  <si>
    <t>Adult Programs</t>
  </si>
  <si>
    <t>Total Adult Attend</t>
  </si>
  <si>
    <t>Total Patron  Visits</t>
  </si>
  <si>
    <t>Total Ref Trans</t>
  </si>
  <si>
    <t>Total ILL Received</t>
  </si>
  <si>
    <t>Total ILL Provided</t>
  </si>
  <si>
    <t>N/A</t>
  </si>
  <si>
    <t>Total Collection (Vols)</t>
  </si>
  <si>
    <t>Total Circulation</t>
  </si>
  <si>
    <t># Computer Users</t>
  </si>
  <si>
    <t>Financials for Population 2,500-4,999</t>
  </si>
  <si>
    <t>Parsons Memorial Library</t>
  </si>
  <si>
    <t>Alfred</t>
  </si>
  <si>
    <t>Stewart Public Library</t>
  </si>
  <si>
    <t>Anson</t>
  </si>
  <si>
    <t>Ashland Community Library</t>
  </si>
  <si>
    <t>Ashland</t>
  </si>
  <si>
    <t>Bethel Library Assn.</t>
  </si>
  <si>
    <t>Bethel</t>
  </si>
  <si>
    <t>East Blue Hill Public Library</t>
  </si>
  <si>
    <t>East Blue Hill</t>
  </si>
  <si>
    <t>Bowdoinham Public Library</t>
  </si>
  <si>
    <t>Bowdoinham</t>
  </si>
  <si>
    <t>Calais Free Library</t>
  </si>
  <si>
    <t>Calais</t>
  </si>
  <si>
    <t>Camden Public Library</t>
  </si>
  <si>
    <t>Camden</t>
  </si>
  <si>
    <t>Simpson Memorial Library</t>
  </si>
  <si>
    <t>Carmel</t>
  </si>
  <si>
    <t>South China Public Library</t>
  </si>
  <si>
    <t>China</t>
  </si>
  <si>
    <t>Atkins Memorial Library</t>
  </si>
  <si>
    <t>Corinth</t>
  </si>
  <si>
    <t>Thompson Free Library</t>
  </si>
  <si>
    <t>Dover-Foxcroft</t>
  </si>
  <si>
    <t>Fort Fairfield Public Library</t>
  </si>
  <si>
    <t>Fort Fairfield</t>
  </si>
  <si>
    <t>Fort Kent Public Library</t>
  </si>
  <si>
    <t>Fort Kent</t>
  </si>
  <si>
    <t>Fryeburg Public Library</t>
  </si>
  <si>
    <t>Fryeburg</t>
  </si>
  <si>
    <t>Orrs Island Library</t>
  </si>
  <si>
    <t>Harpswell</t>
  </si>
  <si>
    <t>Harrison Village Library</t>
  </si>
  <si>
    <t>Harrison</t>
  </si>
  <si>
    <t>Salmon Falls Library</t>
  </si>
  <si>
    <t>Hollis</t>
  </si>
  <si>
    <t>Jay-Niles Memorial Library</t>
  </si>
  <si>
    <t>Jay</t>
  </si>
  <si>
    <t>Louis T. Graves Memorial Library</t>
  </si>
  <si>
    <t>Kennebunkport</t>
  </si>
  <si>
    <t>Robert A. Frost Memorial Library</t>
  </si>
  <si>
    <t>Limestone</t>
  </si>
  <si>
    <t>Davis Memorial Library</t>
  </si>
  <si>
    <t>Limington</t>
  </si>
  <si>
    <t>Treat Memorial Library</t>
  </si>
  <si>
    <t>Livermore Falls</t>
  </si>
  <si>
    <t>Mechanic Falls Public Library</t>
  </si>
  <si>
    <t>Mechanic Falls</t>
  </si>
  <si>
    <t>Millinocket Memorial Library</t>
  </si>
  <si>
    <t>Millinocket</t>
  </si>
  <si>
    <t>Cumston Public Library</t>
  </si>
  <si>
    <t>Monmouth</t>
  </si>
  <si>
    <t>Naples Public Library</t>
  </si>
  <si>
    <t>Naples</t>
  </si>
  <si>
    <t>Norridgewock  Public Library</t>
  </si>
  <si>
    <t>Norridgewock</t>
  </si>
  <si>
    <t>D.A. Hurd Library</t>
  </si>
  <si>
    <t>North Berwick</t>
  </si>
  <si>
    <t>Orrington Public Library</t>
  </si>
  <si>
    <t>Orrington</t>
  </si>
  <si>
    <t>Kezar Falls Circulating Library</t>
  </si>
  <si>
    <t>Parsonsfield</t>
  </si>
  <si>
    <t>Pittsfield Public Library</t>
  </si>
  <si>
    <t>Pittsfield</t>
  </si>
  <si>
    <t>Readfield Community Library</t>
  </si>
  <si>
    <t>Readfield</t>
  </si>
  <si>
    <t>Rockport Public Library</t>
  </si>
  <si>
    <t>Rockport</t>
  </si>
  <si>
    <t>Jackson Memorial Library</t>
  </si>
  <si>
    <t>Saint George</t>
  </si>
  <si>
    <t>Carver Memorial Library</t>
  </si>
  <si>
    <t>Searsport</t>
  </si>
  <si>
    <t>Shapleigh Community Library</t>
  </si>
  <si>
    <t>Shapleigh</t>
  </si>
  <si>
    <t>Frenchmans Bay Library</t>
  </si>
  <si>
    <t>Sullivan</t>
  </si>
  <si>
    <t>Thomaston Public Library</t>
  </si>
  <si>
    <t>Thomaston</t>
  </si>
  <si>
    <t>Vassalboro Public Library</t>
  </si>
  <si>
    <t>Vassalboro</t>
  </si>
  <si>
    <t>West Paris Public Library</t>
  </si>
  <si>
    <t>West Paris</t>
  </si>
  <si>
    <t>Whitneyville Public Library</t>
  </si>
  <si>
    <t>Whitneyville</t>
  </si>
  <si>
    <t>Wilton Free Public Library</t>
  </si>
  <si>
    <t>Wilton</t>
  </si>
  <si>
    <t>Winterport Memorial Library</t>
  </si>
  <si>
    <t>Winterport</t>
  </si>
  <si>
    <t>Raymond Village Library</t>
  </si>
  <si>
    <t>Raymond</t>
  </si>
  <si>
    <t>Bristol Area Library</t>
  </si>
  <si>
    <t>Bristol</t>
  </si>
  <si>
    <t>Albert Church Brown Memorial Library</t>
  </si>
  <si>
    <t>Mexico Free Public Library</t>
  </si>
  <si>
    <t>Mexico</t>
  </si>
  <si>
    <t>Limerick Public Library</t>
  </si>
  <si>
    <t>Limerick</t>
  </si>
  <si>
    <t>Brown Memorial Library - Clinton</t>
  </si>
  <si>
    <t>Clinton</t>
  </si>
  <si>
    <t>Julia Adams Morse Memorial Library</t>
  </si>
  <si>
    <t>Greene</t>
  </si>
  <si>
    <t>Isaac F. Umberhine Public Library</t>
  </si>
  <si>
    <t>Richmond</t>
  </si>
  <si>
    <t>Warren Free Public Library</t>
  </si>
  <si>
    <t>Warren</t>
  </si>
  <si>
    <t>Cape Porpoise Library</t>
  </si>
  <si>
    <t>Cundy's Harbor Library</t>
  </si>
  <si>
    <t>Belgrade Public Library</t>
  </si>
  <si>
    <t>Belgrade</t>
  </si>
  <si>
    <t>Levant Heritage Library</t>
  </si>
  <si>
    <t>Levant</t>
  </si>
  <si>
    <t>FTE Paid Staff for Population 2,500-4,999</t>
  </si>
  <si>
    <t>Services for Population 2,500-4,999</t>
  </si>
  <si>
    <t>More Services (Collection, Circulation Technology) for Population 2,500-4,999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</si>
</sst>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Arial Narrow"/>
      <family val="2"/>
    </font>
    <font>
      <sz val="10.5"/>
      <color theme="1"/>
      <name val="Arial Narrow"/>
      <family val="2"/>
    </font>
    <font>
      <b/>
      <sz val="10.5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2" fontId="0" fillId="0" borderId="0" xfId="0" applyNumberFormat="1"/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wrapText="1"/>
    </xf>
    <xf numFmtId="3" fontId="2" fillId="2" borderId="1" xfId="0" applyNumberFormat="1" applyFont="1" applyFill="1" applyBorder="1" applyAlignment="1">
      <alignment wrapText="1"/>
    </xf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 applyAlignment="1" applyProtection="1">
      <alignment vertical="center"/>
    </xf>
    <xf numFmtId="0" fontId="0" fillId="0" borderId="0" xfId="0" applyBorder="1"/>
    <xf numFmtId="0" fontId="2" fillId="3" borderId="1" xfId="0" applyFont="1" applyFill="1" applyBorder="1"/>
    <xf numFmtId="3" fontId="3" fillId="3" borderId="1" xfId="0" applyNumberFormat="1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0" fontId="2" fillId="4" borderId="1" xfId="0" applyFont="1" applyFill="1" applyBorder="1"/>
    <xf numFmtId="3" fontId="3" fillId="4" borderId="1" xfId="0" applyNumberFormat="1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165" fontId="0" fillId="0" borderId="1" xfId="0" applyNumberFormat="1" applyBorder="1"/>
    <xf numFmtId="3" fontId="2" fillId="2" borderId="1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3" fontId="4" fillId="2" borderId="1" xfId="0" applyNumberFormat="1" applyFont="1" applyFill="1" applyBorder="1" applyAlignment="1">
      <alignment wrapText="1"/>
    </xf>
    <xf numFmtId="3" fontId="2" fillId="5" borderId="1" xfId="0" applyNumberFormat="1" applyFont="1" applyFill="1" applyBorder="1"/>
    <xf numFmtId="3" fontId="3" fillId="5" borderId="1" xfId="0" applyNumberFormat="1" applyFont="1" applyFill="1" applyBorder="1"/>
    <xf numFmtId="3" fontId="2" fillId="4" borderId="1" xfId="0" applyNumberFormat="1" applyFont="1" applyFill="1" applyBorder="1"/>
    <xf numFmtId="0" fontId="0" fillId="0" borderId="1" xfId="0" applyNumberFormat="1" applyBorder="1"/>
    <xf numFmtId="0" fontId="1" fillId="0" borderId="2" xfId="0" applyFont="1" applyFill="1" applyBorder="1" applyAlignment="1"/>
    <xf numFmtId="0" fontId="0" fillId="0" borderId="2" xfId="0" applyBorder="1" applyAlignment="1"/>
    <xf numFmtId="0" fontId="1" fillId="0" borderId="0" xfId="0" applyFont="1" applyAlignment="1"/>
    <xf numFmtId="0" fontId="0" fillId="0" borderId="0" xfId="0" applyAlignment="1"/>
    <xf numFmtId="0" fontId="1" fillId="0" borderId="2" xfId="0" applyFont="1" applyBorder="1" applyAlignment="1"/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M62"/>
  <sheetViews>
    <sheetView tabSelected="1" workbookViewId="0">
      <selection activeCell="B23" sqref="B23"/>
    </sheetView>
  </sheetViews>
  <sheetFormatPr defaultRowHeight="15" x14ac:dyDescent="0.25"/>
  <cols>
    <col min="1" max="1" width="34.140625" customWidth="1"/>
    <col min="2" max="2" width="12.42578125" customWidth="1"/>
    <col min="3" max="3" width="6.7109375" style="3" customWidth="1"/>
    <col min="4" max="4" width="9.7109375" style="1" customWidth="1"/>
    <col min="5" max="5" width="9.7109375" style="2" customWidth="1"/>
    <col min="6" max="6" width="10.140625" style="1" customWidth="1"/>
    <col min="7" max="7" width="8.42578125" style="2" customWidth="1"/>
    <col min="8" max="8" width="11" style="1" customWidth="1"/>
    <col min="9" max="9" width="10.7109375" style="1" customWidth="1"/>
    <col min="10" max="10" width="11" style="1" customWidth="1"/>
    <col min="11" max="11" width="9.140625" style="2"/>
  </cols>
  <sheetData>
    <row r="1" spans="1:13" ht="15.75" x14ac:dyDescent="0.25">
      <c r="A1" s="29" t="s">
        <v>32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"/>
      <c r="M1" s="4"/>
    </row>
    <row r="2" spans="1:13" s="12" customFormat="1" ht="68.25" x14ac:dyDescent="0.25">
      <c r="A2" s="5" t="s">
        <v>2</v>
      </c>
      <c r="B2" s="5" t="s">
        <v>0</v>
      </c>
      <c r="C2" s="8" t="s">
        <v>1</v>
      </c>
      <c r="D2" s="6" t="s">
        <v>3</v>
      </c>
      <c r="E2" s="7" t="s">
        <v>4</v>
      </c>
      <c r="F2" s="6" t="s">
        <v>5</v>
      </c>
      <c r="G2" s="7" t="s">
        <v>6</v>
      </c>
      <c r="H2" s="6" t="s">
        <v>7</v>
      </c>
      <c r="I2" s="6" t="s">
        <v>8</v>
      </c>
      <c r="J2" s="6" t="s">
        <v>9</v>
      </c>
      <c r="K2" s="7" t="s">
        <v>10</v>
      </c>
    </row>
    <row r="3" spans="1:13" ht="15" customHeight="1" x14ac:dyDescent="0.25">
      <c r="A3" s="9" t="s">
        <v>125</v>
      </c>
      <c r="B3" s="9" t="s">
        <v>52</v>
      </c>
      <c r="C3" s="10">
        <v>4328</v>
      </c>
      <c r="D3" s="11">
        <v>4500</v>
      </c>
      <c r="E3" s="21">
        <f t="shared" ref="E3:E34" si="0">D3/C3</f>
        <v>1.0397412199630314</v>
      </c>
      <c r="F3" s="11">
        <v>16500</v>
      </c>
      <c r="G3" s="21">
        <f t="shared" ref="G3:G34" si="1">F3/C3</f>
        <v>3.8123844731977821</v>
      </c>
      <c r="H3" s="11">
        <v>9279</v>
      </c>
      <c r="I3" s="11">
        <v>1500</v>
      </c>
      <c r="J3" s="11">
        <v>10779</v>
      </c>
      <c r="K3" s="21">
        <f t="shared" ref="K3:K34" si="2">J3/C3</f>
        <v>2.4905268022181146</v>
      </c>
    </row>
    <row r="4" spans="1:13" x14ac:dyDescent="0.25">
      <c r="A4" s="9" t="s">
        <v>37</v>
      </c>
      <c r="B4" s="9" t="s">
        <v>38</v>
      </c>
      <c r="C4" s="10">
        <v>3159</v>
      </c>
      <c r="D4" s="11">
        <v>43145</v>
      </c>
      <c r="E4" s="21">
        <f t="shared" si="0"/>
        <v>13.657803102247547</v>
      </c>
      <c r="F4" s="11">
        <v>43745</v>
      </c>
      <c r="G4" s="21">
        <f t="shared" si="1"/>
        <v>13.847736625514404</v>
      </c>
      <c r="H4" s="11">
        <v>25929</v>
      </c>
      <c r="I4" s="11">
        <v>6500</v>
      </c>
      <c r="J4" s="11">
        <v>33029</v>
      </c>
      <c r="K4" s="21">
        <f t="shared" si="2"/>
        <v>10.455523899968345</v>
      </c>
    </row>
    <row r="5" spans="1:13" x14ac:dyDescent="0.25">
      <c r="A5" s="9" t="s">
        <v>53</v>
      </c>
      <c r="B5" s="9" t="s">
        <v>54</v>
      </c>
      <c r="C5" s="10">
        <v>2878</v>
      </c>
      <c r="D5" s="11">
        <v>6500</v>
      </c>
      <c r="E5" s="21">
        <f t="shared" si="0"/>
        <v>2.2585128561501042</v>
      </c>
      <c r="F5" s="11">
        <v>8500</v>
      </c>
      <c r="G5" s="21">
        <f t="shared" si="1"/>
        <v>2.9534398888116749</v>
      </c>
      <c r="H5" s="11">
        <v>4378</v>
      </c>
      <c r="I5" s="11">
        <v>2500</v>
      </c>
      <c r="J5" s="11">
        <v>9378</v>
      </c>
      <c r="K5" s="21">
        <f t="shared" si="2"/>
        <v>3.2585128561501042</v>
      </c>
    </row>
    <row r="6" spans="1:13" x14ac:dyDescent="0.25">
      <c r="A6" s="9" t="s">
        <v>140</v>
      </c>
      <c r="B6" s="9" t="s">
        <v>141</v>
      </c>
      <c r="C6" s="10">
        <v>3189</v>
      </c>
      <c r="D6" s="11">
        <v>41525</v>
      </c>
      <c r="E6" s="21">
        <f t="shared" si="0"/>
        <v>13.021323298839762</v>
      </c>
      <c r="F6" s="11">
        <v>42337</v>
      </c>
      <c r="G6" s="21">
        <f t="shared" si="1"/>
        <v>13.275948573220445</v>
      </c>
      <c r="H6" s="11">
        <v>30806</v>
      </c>
      <c r="I6" s="11">
        <v>4646</v>
      </c>
      <c r="J6" s="11">
        <v>38041</v>
      </c>
      <c r="K6" s="21">
        <f t="shared" si="2"/>
        <v>11.928817811226089</v>
      </c>
    </row>
    <row r="7" spans="1:13" x14ac:dyDescent="0.25">
      <c r="A7" s="9" t="s">
        <v>39</v>
      </c>
      <c r="B7" s="9" t="s">
        <v>40</v>
      </c>
      <c r="C7" s="10">
        <v>3948</v>
      </c>
      <c r="D7" s="11">
        <v>28134</v>
      </c>
      <c r="E7" s="21">
        <f t="shared" si="0"/>
        <v>7.1261398176291797</v>
      </c>
      <c r="F7" s="11">
        <v>50398</v>
      </c>
      <c r="G7" s="21">
        <f t="shared" si="1"/>
        <v>12.765450861195543</v>
      </c>
      <c r="H7" s="11">
        <v>31828</v>
      </c>
      <c r="I7" s="11">
        <v>6301</v>
      </c>
      <c r="J7" s="11">
        <v>50233</v>
      </c>
      <c r="K7" s="21">
        <f t="shared" si="2"/>
        <v>12.723657548125633</v>
      </c>
    </row>
    <row r="8" spans="1:13" x14ac:dyDescent="0.25">
      <c r="A8" s="9" t="s">
        <v>43</v>
      </c>
      <c r="B8" s="9" t="s">
        <v>44</v>
      </c>
      <c r="C8" s="10">
        <v>2889</v>
      </c>
      <c r="D8" s="11">
        <v>17500</v>
      </c>
      <c r="E8" s="21">
        <f t="shared" si="0"/>
        <v>6.0574593284873659</v>
      </c>
      <c r="F8" s="11">
        <v>39481</v>
      </c>
      <c r="G8" s="21">
        <f t="shared" si="1"/>
        <v>13.665974385600554</v>
      </c>
      <c r="H8" s="11">
        <v>17812</v>
      </c>
      <c r="I8" s="11">
        <v>8371</v>
      </c>
      <c r="J8" s="11">
        <v>36702</v>
      </c>
      <c r="K8" s="21">
        <f t="shared" si="2"/>
        <v>12.70404984423676</v>
      </c>
    </row>
    <row r="9" spans="1:13" x14ac:dyDescent="0.25">
      <c r="A9" s="9" t="s">
        <v>123</v>
      </c>
      <c r="B9" s="9" t="s">
        <v>124</v>
      </c>
      <c r="C9" s="10">
        <v>2755</v>
      </c>
      <c r="D9" s="11">
        <v>14000</v>
      </c>
      <c r="E9" s="21">
        <f t="shared" si="0"/>
        <v>5.0816696914700543</v>
      </c>
      <c r="F9" s="11">
        <v>67910</v>
      </c>
      <c r="G9" s="21">
        <f t="shared" si="1"/>
        <v>24.649727767695101</v>
      </c>
      <c r="H9" s="11">
        <v>32257</v>
      </c>
      <c r="I9" s="11">
        <v>9100</v>
      </c>
      <c r="J9" s="11">
        <v>67910</v>
      </c>
      <c r="K9" s="21">
        <f t="shared" si="2"/>
        <v>24.649727767695101</v>
      </c>
    </row>
    <row r="10" spans="1:13" x14ac:dyDescent="0.25">
      <c r="A10" s="9" t="s">
        <v>130</v>
      </c>
      <c r="B10" s="9" t="s">
        <v>131</v>
      </c>
      <c r="C10" s="10">
        <v>3486</v>
      </c>
      <c r="D10" s="11">
        <v>50456</v>
      </c>
      <c r="E10" s="21">
        <f t="shared" si="0"/>
        <v>14.473895582329318</v>
      </c>
      <c r="F10" s="11">
        <v>51156</v>
      </c>
      <c r="G10" s="21">
        <f t="shared" si="1"/>
        <v>14.674698795180722</v>
      </c>
      <c r="H10" s="11">
        <v>36631</v>
      </c>
      <c r="I10" s="11">
        <v>3948</v>
      </c>
      <c r="J10" s="11">
        <v>51356</v>
      </c>
      <c r="K10" s="21">
        <f t="shared" si="2"/>
        <v>14.732071141709696</v>
      </c>
    </row>
    <row r="11" spans="1:13" x14ac:dyDescent="0.25">
      <c r="A11" s="9" t="s">
        <v>45</v>
      </c>
      <c r="B11" s="9" t="s">
        <v>46</v>
      </c>
      <c r="C11" s="10">
        <v>3123</v>
      </c>
      <c r="D11" s="11">
        <v>150955</v>
      </c>
      <c r="E11" s="21">
        <f t="shared" si="0"/>
        <v>48.33653538264489</v>
      </c>
      <c r="F11" s="11">
        <v>156155</v>
      </c>
      <c r="G11" s="21">
        <f t="shared" si="1"/>
        <v>50.001601024655777</v>
      </c>
      <c r="H11" s="11">
        <v>126153</v>
      </c>
      <c r="I11" s="11">
        <v>9000</v>
      </c>
      <c r="J11" s="11">
        <v>156155</v>
      </c>
      <c r="K11" s="21">
        <f t="shared" si="2"/>
        <v>50.001601024655777</v>
      </c>
    </row>
    <row r="12" spans="1:13" x14ac:dyDescent="0.25">
      <c r="A12" s="9" t="s">
        <v>47</v>
      </c>
      <c r="B12" s="9" t="s">
        <v>48</v>
      </c>
      <c r="C12" s="10">
        <v>4850</v>
      </c>
      <c r="D12" s="11">
        <v>340000</v>
      </c>
      <c r="E12" s="21">
        <f t="shared" si="0"/>
        <v>70.103092783505161</v>
      </c>
      <c r="F12" s="11">
        <v>701776</v>
      </c>
      <c r="G12" s="21">
        <f t="shared" si="1"/>
        <v>144.69608247422681</v>
      </c>
      <c r="H12" s="11">
        <v>452608</v>
      </c>
      <c r="I12" s="11">
        <v>56100</v>
      </c>
      <c r="J12" s="11">
        <v>701850</v>
      </c>
      <c r="K12" s="21">
        <f t="shared" si="2"/>
        <v>144.71134020618555</v>
      </c>
    </row>
    <row r="13" spans="1:13" x14ac:dyDescent="0.25">
      <c r="A13" s="9" t="s">
        <v>138</v>
      </c>
      <c r="B13" s="9" t="s">
        <v>72</v>
      </c>
      <c r="C13" s="10">
        <v>3474</v>
      </c>
      <c r="D13" s="11">
        <v>11175</v>
      </c>
      <c r="E13" s="21">
        <f t="shared" si="0"/>
        <v>3.2167530224525045</v>
      </c>
      <c r="F13" s="11">
        <v>18006</v>
      </c>
      <c r="G13" s="21">
        <f t="shared" si="1"/>
        <v>5.1830742659758204</v>
      </c>
      <c r="H13" s="11">
        <v>5972</v>
      </c>
      <c r="I13" s="11">
        <v>3366</v>
      </c>
      <c r="J13" s="11">
        <v>13831</v>
      </c>
      <c r="K13" s="21">
        <f t="shared" si="2"/>
        <v>3.9812895797351757</v>
      </c>
    </row>
    <row r="14" spans="1:13" x14ac:dyDescent="0.25">
      <c r="A14" s="9" t="s">
        <v>103</v>
      </c>
      <c r="B14" s="9" t="s">
        <v>104</v>
      </c>
      <c r="C14" s="10">
        <v>2615</v>
      </c>
      <c r="D14" s="11">
        <v>76638</v>
      </c>
      <c r="E14" s="21">
        <f t="shared" si="0"/>
        <v>29.307074569789673</v>
      </c>
      <c r="F14" s="11">
        <v>102262</v>
      </c>
      <c r="G14" s="21">
        <f t="shared" si="1"/>
        <v>39.105927342256216</v>
      </c>
      <c r="H14" s="11">
        <v>66447</v>
      </c>
      <c r="I14" s="11">
        <v>12880</v>
      </c>
      <c r="J14" s="11">
        <v>100656</v>
      </c>
      <c r="K14" s="21">
        <f t="shared" si="2"/>
        <v>38.491778202676862</v>
      </c>
    </row>
    <row r="15" spans="1:13" x14ac:dyDescent="0.25">
      <c r="A15" s="9" t="s">
        <v>83</v>
      </c>
      <c r="B15" s="9" t="s">
        <v>84</v>
      </c>
      <c r="C15" s="10">
        <v>4104</v>
      </c>
      <c r="D15" s="11">
        <v>64799</v>
      </c>
      <c r="E15" s="21">
        <f t="shared" si="0"/>
        <v>15.789230019493177</v>
      </c>
      <c r="F15" s="11">
        <v>65013</v>
      </c>
      <c r="G15" s="21">
        <f t="shared" si="1"/>
        <v>15.841374269005849</v>
      </c>
      <c r="H15" s="11">
        <v>62705</v>
      </c>
      <c r="I15" s="11">
        <v>6350</v>
      </c>
      <c r="J15" s="11">
        <v>75737</v>
      </c>
      <c r="K15" s="21">
        <f t="shared" si="2"/>
        <v>18.454434697855749</v>
      </c>
    </row>
    <row r="16" spans="1:13" x14ac:dyDescent="0.25">
      <c r="A16" s="9" t="s">
        <v>139</v>
      </c>
      <c r="B16" s="9" t="s">
        <v>64</v>
      </c>
      <c r="C16" s="10">
        <v>4740</v>
      </c>
      <c r="D16" s="11">
        <v>13800</v>
      </c>
      <c r="E16" s="21">
        <f t="shared" si="0"/>
        <v>2.9113924050632911</v>
      </c>
      <c r="F16" s="11">
        <v>20049</v>
      </c>
      <c r="G16" s="21">
        <f t="shared" si="1"/>
        <v>4.2297468354430379</v>
      </c>
      <c r="H16" s="11">
        <v>8337</v>
      </c>
      <c r="I16" s="11">
        <v>999</v>
      </c>
      <c r="J16" s="11">
        <v>15942</v>
      </c>
      <c r="K16" s="21">
        <f t="shared" si="2"/>
        <v>3.3632911392405065</v>
      </c>
    </row>
    <row r="17" spans="1:11" x14ac:dyDescent="0.25">
      <c r="A17" s="9" t="s">
        <v>89</v>
      </c>
      <c r="B17" s="9" t="s">
        <v>90</v>
      </c>
      <c r="C17" s="10">
        <v>4576</v>
      </c>
      <c r="D17" s="11">
        <v>181127</v>
      </c>
      <c r="E17" s="21">
        <f t="shared" si="0"/>
        <v>39.5819493006993</v>
      </c>
      <c r="F17" s="11">
        <v>192381</v>
      </c>
      <c r="G17" s="21">
        <f t="shared" si="1"/>
        <v>42.041302447552447</v>
      </c>
      <c r="H17" s="11">
        <v>124472</v>
      </c>
      <c r="I17" s="11">
        <v>24910</v>
      </c>
      <c r="J17" s="11">
        <v>185379</v>
      </c>
      <c r="K17" s="21">
        <f t="shared" si="2"/>
        <v>40.511145104895107</v>
      </c>
    </row>
    <row r="18" spans="1:11" x14ac:dyDescent="0.25">
      <c r="A18" s="9" t="s">
        <v>75</v>
      </c>
      <c r="B18" s="9" t="s">
        <v>76</v>
      </c>
      <c r="C18" s="10">
        <v>3713</v>
      </c>
      <c r="D18" s="11">
        <v>32961</v>
      </c>
      <c r="E18" s="21">
        <f t="shared" si="0"/>
        <v>8.8771882574737404</v>
      </c>
      <c r="F18" s="11">
        <v>33251</v>
      </c>
      <c r="G18" s="21">
        <f t="shared" si="1"/>
        <v>8.9552922165364937</v>
      </c>
      <c r="H18" s="11">
        <v>22790</v>
      </c>
      <c r="I18" s="11">
        <v>5000</v>
      </c>
      <c r="J18" s="11">
        <v>33590</v>
      </c>
      <c r="K18" s="21">
        <f t="shared" si="2"/>
        <v>9.0465930514408832</v>
      </c>
    </row>
    <row r="19" spans="1:11" x14ac:dyDescent="0.25">
      <c r="A19" s="9" t="s">
        <v>41</v>
      </c>
      <c r="B19" s="9" t="s">
        <v>42</v>
      </c>
      <c r="C19" s="10">
        <v>2686</v>
      </c>
      <c r="D19" s="11">
        <v>1250</v>
      </c>
      <c r="E19" s="21">
        <f t="shared" si="0"/>
        <v>0.46537602382725241</v>
      </c>
      <c r="F19" s="11">
        <v>6250</v>
      </c>
      <c r="G19" s="21">
        <f t="shared" si="1"/>
        <v>2.3268801191362622</v>
      </c>
      <c r="H19" s="11">
        <v>1873</v>
      </c>
      <c r="I19" s="11">
        <v>50</v>
      </c>
      <c r="J19" s="11">
        <v>1923</v>
      </c>
      <c r="K19" s="21">
        <f t="shared" si="2"/>
        <v>0.71593447505584518</v>
      </c>
    </row>
    <row r="20" spans="1:11" x14ac:dyDescent="0.25">
      <c r="A20" s="9" t="s">
        <v>57</v>
      </c>
      <c r="B20" s="9" t="s">
        <v>58</v>
      </c>
      <c r="C20" s="10">
        <v>3496</v>
      </c>
      <c r="D20" s="11">
        <v>87476</v>
      </c>
      <c r="E20" s="21">
        <f t="shared" si="0"/>
        <v>25.021739130434781</v>
      </c>
      <c r="F20" s="11">
        <v>91897</v>
      </c>
      <c r="G20" s="21">
        <f t="shared" si="1"/>
        <v>26.28632723112128</v>
      </c>
      <c r="H20" s="11">
        <v>57212</v>
      </c>
      <c r="I20" s="11">
        <v>13200</v>
      </c>
      <c r="J20" s="11">
        <v>91897</v>
      </c>
      <c r="K20" s="21">
        <f t="shared" si="2"/>
        <v>26.28632723112128</v>
      </c>
    </row>
    <row r="21" spans="1:11" x14ac:dyDescent="0.25">
      <c r="A21" s="9" t="s">
        <v>59</v>
      </c>
      <c r="B21" s="9" t="s">
        <v>60</v>
      </c>
      <c r="C21" s="10">
        <v>4097</v>
      </c>
      <c r="D21" s="11">
        <v>29006</v>
      </c>
      <c r="E21" s="21">
        <f t="shared" si="0"/>
        <v>7.079814498413473</v>
      </c>
      <c r="F21" s="11">
        <v>40753</v>
      </c>
      <c r="G21" s="21">
        <f t="shared" si="1"/>
        <v>9.9470344154259216</v>
      </c>
      <c r="H21" s="11">
        <v>28609</v>
      </c>
      <c r="I21" s="11">
        <v>1908</v>
      </c>
      <c r="J21" s="11">
        <v>40082</v>
      </c>
      <c r="K21" s="21">
        <f t="shared" si="2"/>
        <v>9.7832560410056146</v>
      </c>
    </row>
    <row r="22" spans="1:11" x14ac:dyDescent="0.25">
      <c r="A22" s="9" t="s">
        <v>107</v>
      </c>
      <c r="B22" s="9" t="s">
        <v>108</v>
      </c>
      <c r="C22" s="10">
        <v>3904</v>
      </c>
      <c r="D22" s="11">
        <v>5855</v>
      </c>
      <c r="E22" s="21">
        <f t="shared" si="0"/>
        <v>1.4997438524590163</v>
      </c>
      <c r="F22" s="11">
        <v>18958</v>
      </c>
      <c r="G22" s="21">
        <f t="shared" si="1"/>
        <v>4.8560450819672134</v>
      </c>
      <c r="H22" s="11">
        <v>12373</v>
      </c>
      <c r="I22" s="11">
        <v>1708</v>
      </c>
      <c r="J22" s="11">
        <v>18795</v>
      </c>
      <c r="K22" s="21">
        <f t="shared" si="2"/>
        <v>4.8142930327868854</v>
      </c>
    </row>
    <row r="23" spans="1:11" x14ac:dyDescent="0.25">
      <c r="A23" s="9" t="s">
        <v>61</v>
      </c>
      <c r="B23" s="9" t="s">
        <v>62</v>
      </c>
      <c r="C23" s="10">
        <v>3449</v>
      </c>
      <c r="D23" s="11">
        <v>94960</v>
      </c>
      <c r="E23" s="21">
        <f t="shared" si="0"/>
        <v>27.532618150188462</v>
      </c>
      <c r="F23" s="11">
        <v>94960</v>
      </c>
      <c r="G23" s="21">
        <f t="shared" si="1"/>
        <v>27.532618150188462</v>
      </c>
      <c r="H23" s="11">
        <v>71289</v>
      </c>
      <c r="I23" s="11">
        <v>14075</v>
      </c>
      <c r="J23" s="11">
        <v>94960</v>
      </c>
      <c r="K23" s="21">
        <f t="shared" si="2"/>
        <v>27.532618150188462</v>
      </c>
    </row>
    <row r="24" spans="1:11" x14ac:dyDescent="0.25">
      <c r="A24" s="9" t="s">
        <v>65</v>
      </c>
      <c r="B24" s="9" t="s">
        <v>66</v>
      </c>
      <c r="C24" s="10">
        <v>2730</v>
      </c>
      <c r="D24" s="11">
        <v>39325</v>
      </c>
      <c r="E24" s="21">
        <f t="shared" si="0"/>
        <v>14.404761904761905</v>
      </c>
      <c r="F24" s="11">
        <v>57133</v>
      </c>
      <c r="G24" s="21">
        <f t="shared" si="1"/>
        <v>20.927838827838826</v>
      </c>
      <c r="H24" s="11">
        <v>24235</v>
      </c>
      <c r="I24" s="11">
        <v>6801</v>
      </c>
      <c r="J24" s="11">
        <v>46476</v>
      </c>
      <c r="K24" s="21">
        <f t="shared" si="2"/>
        <v>17.024175824175824</v>
      </c>
    </row>
    <row r="25" spans="1:11" x14ac:dyDescent="0.25">
      <c r="A25" s="9" t="s">
        <v>134</v>
      </c>
      <c r="B25" s="9" t="s">
        <v>135</v>
      </c>
      <c r="C25" s="10">
        <v>3411</v>
      </c>
      <c r="D25" s="11">
        <v>30000</v>
      </c>
      <c r="E25" s="21">
        <f t="shared" si="0"/>
        <v>8.7950747581354438</v>
      </c>
      <c r="F25" s="11">
        <v>30985</v>
      </c>
      <c r="G25" s="21">
        <f t="shared" si="1"/>
        <v>9.0838463793608906</v>
      </c>
      <c r="H25" s="11">
        <v>14492</v>
      </c>
      <c r="I25" s="11">
        <v>4000</v>
      </c>
      <c r="J25" s="11">
        <v>30992</v>
      </c>
      <c r="K25" s="21">
        <f t="shared" si="2"/>
        <v>9.0858985634711225</v>
      </c>
    </row>
    <row r="26" spans="1:11" x14ac:dyDescent="0.25">
      <c r="A26" s="9" t="s">
        <v>101</v>
      </c>
      <c r="B26" s="9" t="s">
        <v>102</v>
      </c>
      <c r="C26" s="10">
        <v>2591</v>
      </c>
      <c r="D26" s="11">
        <v>21500</v>
      </c>
      <c r="E26" s="21">
        <f t="shared" si="0"/>
        <v>8.2979544577383244</v>
      </c>
      <c r="F26" s="11">
        <v>96700</v>
      </c>
      <c r="G26" s="21">
        <f t="shared" si="1"/>
        <v>37.321497491316094</v>
      </c>
      <c r="H26" s="11">
        <v>78000</v>
      </c>
      <c r="I26" s="11">
        <v>8000</v>
      </c>
      <c r="J26" s="11">
        <v>123200</v>
      </c>
      <c r="K26" s="21">
        <f t="shared" si="2"/>
        <v>47.549208799691236</v>
      </c>
    </row>
    <row r="27" spans="1:11" x14ac:dyDescent="0.25">
      <c r="A27" s="9" t="s">
        <v>69</v>
      </c>
      <c r="B27" s="9" t="s">
        <v>70</v>
      </c>
      <c r="C27" s="10">
        <v>4851</v>
      </c>
      <c r="D27" s="11">
        <v>160358</v>
      </c>
      <c r="E27" s="21">
        <f t="shared" si="0"/>
        <v>33.056689342403629</v>
      </c>
      <c r="F27" s="11">
        <v>162235</v>
      </c>
      <c r="G27" s="21">
        <f t="shared" si="1"/>
        <v>33.443619872191299</v>
      </c>
      <c r="H27" s="11">
        <v>83858</v>
      </c>
      <c r="I27" s="11">
        <v>27850</v>
      </c>
      <c r="J27" s="11">
        <v>149408</v>
      </c>
      <c r="K27" s="21">
        <f t="shared" si="2"/>
        <v>30.7994227994228</v>
      </c>
    </row>
    <row r="28" spans="1:11" x14ac:dyDescent="0.25">
      <c r="A28" s="9" t="s">
        <v>132</v>
      </c>
      <c r="B28" s="9" t="s">
        <v>133</v>
      </c>
      <c r="C28" s="10">
        <v>4350</v>
      </c>
      <c r="D28" s="11">
        <v>52485</v>
      </c>
      <c r="E28" s="21">
        <f t="shared" si="0"/>
        <v>12.065517241379311</v>
      </c>
      <c r="F28" s="11">
        <v>52985</v>
      </c>
      <c r="G28" s="21">
        <f t="shared" si="1"/>
        <v>12.180459770114943</v>
      </c>
      <c r="H28" s="11">
        <v>33275</v>
      </c>
      <c r="I28" s="11">
        <v>5969</v>
      </c>
      <c r="J28" s="11">
        <v>53339</v>
      </c>
      <c r="K28" s="21">
        <f t="shared" si="2"/>
        <v>12.261839080459771</v>
      </c>
    </row>
    <row r="29" spans="1:11" x14ac:dyDescent="0.25">
      <c r="A29" s="9" t="s">
        <v>93</v>
      </c>
      <c r="B29" s="9" t="s">
        <v>94</v>
      </c>
      <c r="C29" s="10">
        <v>3396</v>
      </c>
      <c r="D29" s="11">
        <v>10500</v>
      </c>
      <c r="E29" s="21">
        <f t="shared" si="0"/>
        <v>3.0918727915194348</v>
      </c>
      <c r="F29" s="11">
        <v>12038</v>
      </c>
      <c r="G29" s="21">
        <f t="shared" si="1"/>
        <v>3.544758539458186</v>
      </c>
      <c r="H29" s="11">
        <v>7657</v>
      </c>
      <c r="I29" s="11">
        <v>1426</v>
      </c>
      <c r="J29" s="11">
        <v>13915</v>
      </c>
      <c r="K29" s="21">
        <f t="shared" si="2"/>
        <v>4.0974676089517077</v>
      </c>
    </row>
    <row r="30" spans="1:11" x14ac:dyDescent="0.25">
      <c r="A30" s="9" t="s">
        <v>142</v>
      </c>
      <c r="B30" s="9" t="s">
        <v>143</v>
      </c>
      <c r="C30" s="10">
        <v>2851</v>
      </c>
      <c r="D30" s="11">
        <v>750</v>
      </c>
      <c r="E30" s="21">
        <f t="shared" si="0"/>
        <v>0.26306559102069449</v>
      </c>
      <c r="F30" s="11">
        <v>4750</v>
      </c>
      <c r="G30" s="21">
        <f t="shared" si="1"/>
        <v>1.6660820764643984</v>
      </c>
      <c r="H30" s="11">
        <v>0</v>
      </c>
      <c r="I30" s="11">
        <v>200</v>
      </c>
      <c r="J30" s="11">
        <v>800</v>
      </c>
      <c r="K30" s="21">
        <f t="shared" si="2"/>
        <v>0.28060329708874077</v>
      </c>
    </row>
    <row r="31" spans="1:11" x14ac:dyDescent="0.25">
      <c r="A31" s="9" t="s">
        <v>128</v>
      </c>
      <c r="B31" s="9" t="s">
        <v>129</v>
      </c>
      <c r="C31" s="10">
        <v>2892</v>
      </c>
      <c r="D31" s="11">
        <v>49286</v>
      </c>
      <c r="E31" s="21">
        <f t="shared" si="0"/>
        <v>17.042185338865838</v>
      </c>
      <c r="F31" s="11">
        <v>51080</v>
      </c>
      <c r="G31" s="21">
        <f t="shared" si="1"/>
        <v>17.662517289073307</v>
      </c>
      <c r="H31" s="11">
        <v>36098</v>
      </c>
      <c r="I31" s="11">
        <v>6680</v>
      </c>
      <c r="J31" s="11">
        <v>49640</v>
      </c>
      <c r="K31" s="21">
        <f t="shared" si="2"/>
        <v>17.164591977869986</v>
      </c>
    </row>
    <row r="32" spans="1:11" x14ac:dyDescent="0.25">
      <c r="A32" s="9" t="s">
        <v>71</v>
      </c>
      <c r="B32" s="9" t="s">
        <v>72</v>
      </c>
      <c r="C32" s="10">
        <v>3474</v>
      </c>
      <c r="D32" s="11">
        <v>105000</v>
      </c>
      <c r="E32" s="21">
        <f t="shared" si="0"/>
        <v>30.224525043177891</v>
      </c>
      <c r="F32" s="11">
        <v>244487</v>
      </c>
      <c r="G32" s="21">
        <f t="shared" si="1"/>
        <v>70.376223373632698</v>
      </c>
      <c r="H32" s="11">
        <v>155457</v>
      </c>
      <c r="I32" s="11">
        <v>28570</v>
      </c>
      <c r="J32" s="11">
        <v>191027</v>
      </c>
      <c r="K32" s="21">
        <f t="shared" si="2"/>
        <v>54.98762233736327</v>
      </c>
    </row>
    <row r="33" spans="1:11" x14ac:dyDescent="0.25">
      <c r="A33" s="9" t="s">
        <v>79</v>
      </c>
      <c r="B33" s="9" t="s">
        <v>80</v>
      </c>
      <c r="C33" s="10">
        <v>3031</v>
      </c>
      <c r="D33" s="11">
        <v>24087</v>
      </c>
      <c r="E33" s="21">
        <f t="shared" si="0"/>
        <v>7.946882217090069</v>
      </c>
      <c r="F33" s="11">
        <v>27087</v>
      </c>
      <c r="G33" s="21">
        <f t="shared" si="1"/>
        <v>8.9366545694490274</v>
      </c>
      <c r="H33" s="11">
        <v>16970</v>
      </c>
      <c r="I33" s="11">
        <v>6040</v>
      </c>
      <c r="J33" s="11">
        <v>25055</v>
      </c>
      <c r="K33" s="21">
        <f t="shared" si="2"/>
        <v>8.26624876278456</v>
      </c>
    </row>
    <row r="34" spans="1:11" x14ac:dyDescent="0.25">
      <c r="A34" s="9" t="s">
        <v>126</v>
      </c>
      <c r="B34" s="9" t="s">
        <v>127</v>
      </c>
      <c r="C34" s="10">
        <v>2681</v>
      </c>
      <c r="D34" s="11">
        <v>61858</v>
      </c>
      <c r="E34" s="21">
        <f t="shared" si="0"/>
        <v>23.072734054457293</v>
      </c>
      <c r="F34" s="11">
        <v>63658</v>
      </c>
      <c r="G34" s="21">
        <f t="shared" si="1"/>
        <v>23.744125326370757</v>
      </c>
      <c r="H34" s="11">
        <v>41133</v>
      </c>
      <c r="I34" s="11">
        <v>9700</v>
      </c>
      <c r="J34" s="11">
        <v>54133</v>
      </c>
      <c r="K34" s="21">
        <f t="shared" si="2"/>
        <v>20.191346512495336</v>
      </c>
    </row>
    <row r="35" spans="1:11" x14ac:dyDescent="0.25">
      <c r="A35" s="9" t="s">
        <v>81</v>
      </c>
      <c r="B35" s="9" t="s">
        <v>82</v>
      </c>
      <c r="C35" s="10">
        <v>4506</v>
      </c>
      <c r="D35" s="11">
        <v>175850</v>
      </c>
      <c r="E35" s="21">
        <f t="shared" ref="E35:E59" si="3">D35/C35</f>
        <v>39.025743453173547</v>
      </c>
      <c r="F35" s="11">
        <v>183600</v>
      </c>
      <c r="G35" s="21">
        <f t="shared" ref="G35:G59" si="4">F35/C35</f>
        <v>40.745672436751001</v>
      </c>
      <c r="H35" s="11">
        <v>188300</v>
      </c>
      <c r="I35" s="11">
        <v>20500</v>
      </c>
      <c r="J35" s="11">
        <v>211800</v>
      </c>
      <c r="K35" s="21">
        <f t="shared" ref="K35:K59" si="5">J35/C35</f>
        <v>47.003994673768311</v>
      </c>
    </row>
    <row r="36" spans="1:11" x14ac:dyDescent="0.25">
      <c r="A36" s="9" t="s">
        <v>85</v>
      </c>
      <c r="B36" s="9" t="s">
        <v>86</v>
      </c>
      <c r="C36" s="10">
        <v>3872</v>
      </c>
      <c r="D36" s="11">
        <v>74000</v>
      </c>
      <c r="E36" s="21">
        <f t="shared" si="3"/>
        <v>19.111570247933884</v>
      </c>
      <c r="F36" s="11">
        <v>149625</v>
      </c>
      <c r="G36" s="21">
        <f t="shared" si="4"/>
        <v>38.642820247933884</v>
      </c>
      <c r="H36" s="11">
        <v>67434</v>
      </c>
      <c r="I36" s="11">
        <v>20000</v>
      </c>
      <c r="J36" s="11">
        <v>149625</v>
      </c>
      <c r="K36" s="21">
        <f t="shared" si="5"/>
        <v>38.642820247933884</v>
      </c>
    </row>
    <row r="37" spans="1:11" x14ac:dyDescent="0.25">
      <c r="A37" s="9" t="s">
        <v>87</v>
      </c>
      <c r="B37" s="9" t="s">
        <v>88</v>
      </c>
      <c r="C37" s="10">
        <v>3367</v>
      </c>
      <c r="D37" s="11">
        <v>25476</v>
      </c>
      <c r="E37" s="21">
        <f t="shared" si="3"/>
        <v>7.5663795663795668</v>
      </c>
      <c r="F37" s="11">
        <v>28004</v>
      </c>
      <c r="G37" s="21">
        <f t="shared" si="4"/>
        <v>8.3171963171963164</v>
      </c>
      <c r="H37" s="11">
        <v>13459</v>
      </c>
      <c r="I37" s="11">
        <v>1252</v>
      </c>
      <c r="J37" s="11">
        <v>15403</v>
      </c>
      <c r="K37" s="21">
        <f t="shared" si="5"/>
        <v>4.5746955746955749</v>
      </c>
    </row>
    <row r="38" spans="1:11" x14ac:dyDescent="0.25">
      <c r="A38" s="9" t="s">
        <v>91</v>
      </c>
      <c r="B38" s="9" t="s">
        <v>92</v>
      </c>
      <c r="C38" s="10">
        <v>3733</v>
      </c>
      <c r="D38" s="11">
        <v>42070</v>
      </c>
      <c r="E38" s="21">
        <f t="shared" si="3"/>
        <v>11.269756228234664</v>
      </c>
      <c r="F38" s="11">
        <v>58800</v>
      </c>
      <c r="G38" s="21">
        <f t="shared" si="4"/>
        <v>15.751406375569248</v>
      </c>
      <c r="H38" s="11">
        <v>52167</v>
      </c>
      <c r="I38" s="11">
        <v>12000</v>
      </c>
      <c r="J38" s="11">
        <v>68897</v>
      </c>
      <c r="K38" s="21">
        <f t="shared" si="5"/>
        <v>18.456201446557728</v>
      </c>
    </row>
    <row r="39" spans="1:11" x14ac:dyDescent="0.25">
      <c r="A39" s="9" t="s">
        <v>63</v>
      </c>
      <c r="B39" s="9" t="s">
        <v>64</v>
      </c>
      <c r="C39" s="10">
        <v>4740</v>
      </c>
      <c r="D39" s="11">
        <v>13000</v>
      </c>
      <c r="E39" s="21">
        <f t="shared" si="3"/>
        <v>2.7426160337552741</v>
      </c>
      <c r="F39" s="11">
        <v>39732</v>
      </c>
      <c r="G39" s="21">
        <f t="shared" si="4"/>
        <v>8.3822784810126585</v>
      </c>
      <c r="H39" s="11">
        <v>13185</v>
      </c>
      <c r="I39" s="11">
        <v>7659</v>
      </c>
      <c r="J39" s="11">
        <v>36211</v>
      </c>
      <c r="K39" s="21">
        <f t="shared" si="5"/>
        <v>7.6394514767932487</v>
      </c>
    </row>
    <row r="40" spans="1:11" x14ac:dyDescent="0.25">
      <c r="A40" s="9" t="s">
        <v>33</v>
      </c>
      <c r="B40" s="9" t="s">
        <v>34</v>
      </c>
      <c r="C40" s="10">
        <v>3019</v>
      </c>
      <c r="D40" s="11">
        <v>71349</v>
      </c>
      <c r="E40" s="21">
        <f t="shared" si="3"/>
        <v>23.633322292149717</v>
      </c>
      <c r="F40" s="11">
        <v>78318</v>
      </c>
      <c r="G40" s="21">
        <f t="shared" si="4"/>
        <v>25.941702550513416</v>
      </c>
      <c r="H40" s="11">
        <v>49170</v>
      </c>
      <c r="I40" s="11">
        <v>4543</v>
      </c>
      <c r="J40" s="11">
        <v>55287</v>
      </c>
      <c r="K40" s="21">
        <f t="shared" si="5"/>
        <v>18.313017555481949</v>
      </c>
    </row>
    <row r="41" spans="1:11" x14ac:dyDescent="0.25">
      <c r="A41" s="9" t="s">
        <v>95</v>
      </c>
      <c r="B41" s="9" t="s">
        <v>96</v>
      </c>
      <c r="C41" s="10">
        <v>4215</v>
      </c>
      <c r="D41" s="11">
        <v>157225</v>
      </c>
      <c r="E41" s="21">
        <f t="shared" si="3"/>
        <v>37.301304863582445</v>
      </c>
      <c r="F41" s="11">
        <v>161264</v>
      </c>
      <c r="G41" s="21">
        <f t="shared" si="4"/>
        <v>38.259549228944245</v>
      </c>
      <c r="H41" s="11">
        <v>107440</v>
      </c>
      <c r="I41" s="11">
        <v>16500</v>
      </c>
      <c r="J41" s="11">
        <v>161264</v>
      </c>
      <c r="K41" s="21">
        <f t="shared" si="5"/>
        <v>38.259549228944245</v>
      </c>
    </row>
    <row r="42" spans="1:11" x14ac:dyDescent="0.25">
      <c r="A42" s="9" t="s">
        <v>121</v>
      </c>
      <c r="B42" s="9" t="s">
        <v>122</v>
      </c>
      <c r="C42" s="10">
        <v>4436</v>
      </c>
      <c r="D42" s="11">
        <v>30900</v>
      </c>
      <c r="E42" s="21">
        <f t="shared" si="3"/>
        <v>6.9657348963029753</v>
      </c>
      <c r="F42" s="11">
        <v>66638</v>
      </c>
      <c r="G42" s="21">
        <f t="shared" si="4"/>
        <v>15.022091974752028</v>
      </c>
      <c r="H42" s="11">
        <v>47702</v>
      </c>
      <c r="I42" s="11">
        <v>8282</v>
      </c>
      <c r="J42" s="11">
        <v>65196</v>
      </c>
      <c r="K42" s="21">
        <f t="shared" si="5"/>
        <v>14.697024346257891</v>
      </c>
    </row>
    <row r="43" spans="1:11" x14ac:dyDescent="0.25">
      <c r="A43" s="9" t="s">
        <v>97</v>
      </c>
      <c r="B43" s="9" t="s">
        <v>98</v>
      </c>
      <c r="C43" s="10">
        <v>2598</v>
      </c>
      <c r="D43" s="11">
        <v>22517</v>
      </c>
      <c r="E43" s="21">
        <f t="shared" si="3"/>
        <v>8.6670515781370288</v>
      </c>
      <c r="F43" s="11">
        <v>30169</v>
      </c>
      <c r="G43" s="21">
        <f t="shared" si="4"/>
        <v>11.612394149345651</v>
      </c>
      <c r="H43" s="11">
        <v>16397</v>
      </c>
      <c r="I43" s="11">
        <v>6064</v>
      </c>
      <c r="J43" s="11">
        <v>27033</v>
      </c>
      <c r="K43" s="21">
        <f t="shared" si="5"/>
        <v>10.405311778290994</v>
      </c>
    </row>
    <row r="44" spans="1:11" x14ac:dyDescent="0.25">
      <c r="A44" s="9" t="s">
        <v>73</v>
      </c>
      <c r="B44" s="9" t="s">
        <v>74</v>
      </c>
      <c r="C44" s="10">
        <v>2620</v>
      </c>
      <c r="D44" s="11">
        <v>70370</v>
      </c>
      <c r="E44" s="21">
        <f t="shared" si="3"/>
        <v>26.858778625954198</v>
      </c>
      <c r="F44" s="11">
        <v>70370</v>
      </c>
      <c r="G44" s="21">
        <f t="shared" si="4"/>
        <v>26.858778625954198</v>
      </c>
      <c r="H44" s="11">
        <v>40120</v>
      </c>
      <c r="I44" s="11">
        <v>10000</v>
      </c>
      <c r="J44" s="11">
        <v>68370</v>
      </c>
      <c r="K44" s="21">
        <f t="shared" si="5"/>
        <v>26.095419847328245</v>
      </c>
    </row>
    <row r="45" spans="1:11" x14ac:dyDescent="0.25">
      <c r="A45" s="9" t="s">
        <v>99</v>
      </c>
      <c r="B45" s="9" t="s">
        <v>100</v>
      </c>
      <c r="C45" s="10">
        <v>3330</v>
      </c>
      <c r="D45" s="11">
        <v>195246</v>
      </c>
      <c r="E45" s="21">
        <f t="shared" si="3"/>
        <v>58.632432432432431</v>
      </c>
      <c r="F45" s="11">
        <v>285318</v>
      </c>
      <c r="G45" s="21">
        <f t="shared" si="4"/>
        <v>85.681081081081075</v>
      </c>
      <c r="H45" s="11">
        <v>191052</v>
      </c>
      <c r="I45" s="11">
        <v>28780</v>
      </c>
      <c r="J45" s="11">
        <v>265128</v>
      </c>
      <c r="K45" s="21">
        <f t="shared" si="5"/>
        <v>79.61801801801802</v>
      </c>
    </row>
    <row r="46" spans="1:11" x14ac:dyDescent="0.25">
      <c r="A46" s="9" t="s">
        <v>67</v>
      </c>
      <c r="B46" s="9" t="s">
        <v>68</v>
      </c>
      <c r="C46" s="10">
        <v>4281</v>
      </c>
      <c r="D46" s="11">
        <v>34700</v>
      </c>
      <c r="E46" s="21">
        <f t="shared" si="3"/>
        <v>8.1055828077551979</v>
      </c>
      <c r="F46" s="11">
        <v>37200</v>
      </c>
      <c r="G46" s="21">
        <f t="shared" si="4"/>
        <v>8.6895585143658032</v>
      </c>
      <c r="H46" s="11">
        <v>16959</v>
      </c>
      <c r="I46" s="11">
        <v>10707</v>
      </c>
      <c r="J46" s="11">
        <v>36956</v>
      </c>
      <c r="K46" s="21">
        <f t="shared" si="5"/>
        <v>8.6325624854006069</v>
      </c>
    </row>
    <row r="47" spans="1:11" x14ac:dyDescent="0.25">
      <c r="A47" s="9" t="s">
        <v>105</v>
      </c>
      <c r="B47" s="9" t="s">
        <v>106</v>
      </c>
      <c r="C47" s="10">
        <v>2668</v>
      </c>
      <c r="D47" s="11">
        <v>32013</v>
      </c>
      <c r="E47" s="21">
        <f t="shared" si="3"/>
        <v>11.99887556221889</v>
      </c>
      <c r="F47" s="11">
        <v>32013</v>
      </c>
      <c r="G47" s="21">
        <f t="shared" si="4"/>
        <v>11.99887556221889</v>
      </c>
      <c r="H47" s="11">
        <v>13913</v>
      </c>
      <c r="I47" s="11">
        <v>9000</v>
      </c>
      <c r="J47" s="11">
        <v>24013</v>
      </c>
      <c r="K47" s="21">
        <f t="shared" si="5"/>
        <v>9.0003748125937033</v>
      </c>
    </row>
    <row r="48" spans="1:11" x14ac:dyDescent="0.25">
      <c r="A48" s="9" t="s">
        <v>49</v>
      </c>
      <c r="B48" s="9" t="s">
        <v>50</v>
      </c>
      <c r="C48" s="10">
        <v>2794</v>
      </c>
      <c r="D48" s="11">
        <v>19985</v>
      </c>
      <c r="E48" s="21">
        <f t="shared" si="3"/>
        <v>7.1528274874731563</v>
      </c>
      <c r="F48" s="11">
        <v>23320</v>
      </c>
      <c r="G48" s="21">
        <f t="shared" si="4"/>
        <v>8.3464566929133852</v>
      </c>
      <c r="H48" s="11">
        <v>11887</v>
      </c>
      <c r="I48" s="11">
        <v>2524</v>
      </c>
      <c r="J48" s="11">
        <v>19750</v>
      </c>
      <c r="K48" s="21">
        <f t="shared" si="5"/>
        <v>7.0687186828919115</v>
      </c>
    </row>
    <row r="49" spans="1:11" x14ac:dyDescent="0.25">
      <c r="A49" s="9" t="s">
        <v>51</v>
      </c>
      <c r="B49" s="9" t="s">
        <v>52</v>
      </c>
      <c r="C49" s="10">
        <v>4328</v>
      </c>
      <c r="D49" s="11">
        <v>4500</v>
      </c>
      <c r="E49" s="21">
        <f t="shared" si="3"/>
        <v>1.0397412199630314</v>
      </c>
      <c r="F49" s="11">
        <v>10234</v>
      </c>
      <c r="G49" s="21">
        <f t="shared" si="4"/>
        <v>2.3646025878003698</v>
      </c>
      <c r="H49" s="11">
        <v>0</v>
      </c>
      <c r="I49" s="11">
        <v>2960</v>
      </c>
      <c r="J49" s="11">
        <v>11632</v>
      </c>
      <c r="K49" s="21">
        <f t="shared" si="5"/>
        <v>2.6876155268022179</v>
      </c>
    </row>
    <row r="50" spans="1:11" x14ac:dyDescent="0.25">
      <c r="A50" s="9" t="s">
        <v>35</v>
      </c>
      <c r="B50" s="9" t="s">
        <v>36</v>
      </c>
      <c r="C50" s="10">
        <v>3450</v>
      </c>
      <c r="D50" s="11">
        <v>6900</v>
      </c>
      <c r="E50" s="21">
        <f t="shared" si="3"/>
        <v>2</v>
      </c>
      <c r="F50" s="11">
        <v>10054</v>
      </c>
      <c r="G50" s="21">
        <f t="shared" si="4"/>
        <v>2.9142028985507245</v>
      </c>
      <c r="H50" s="11">
        <v>0</v>
      </c>
      <c r="I50" s="11">
        <v>5952</v>
      </c>
      <c r="J50" s="11">
        <v>12147</v>
      </c>
      <c r="K50" s="21">
        <f t="shared" si="5"/>
        <v>3.5208695652173914</v>
      </c>
    </row>
    <row r="51" spans="1:11" x14ac:dyDescent="0.25">
      <c r="A51" s="9" t="s">
        <v>109</v>
      </c>
      <c r="B51" s="9" t="s">
        <v>110</v>
      </c>
      <c r="C51" s="10">
        <v>2781</v>
      </c>
      <c r="D51" s="11">
        <v>25650</v>
      </c>
      <c r="E51" s="21">
        <f t="shared" si="3"/>
        <v>9.2233009708737868</v>
      </c>
      <c r="F51" s="11">
        <v>91615</v>
      </c>
      <c r="G51" s="21">
        <f t="shared" si="4"/>
        <v>32.943185904350955</v>
      </c>
      <c r="H51" s="11">
        <v>69290</v>
      </c>
      <c r="I51" s="11">
        <v>15455</v>
      </c>
      <c r="J51" s="11">
        <v>95605</v>
      </c>
      <c r="K51" s="21">
        <f t="shared" si="5"/>
        <v>34.377921610931317</v>
      </c>
    </row>
    <row r="52" spans="1:11" x14ac:dyDescent="0.25">
      <c r="A52" s="9" t="s">
        <v>55</v>
      </c>
      <c r="B52" s="9" t="s">
        <v>56</v>
      </c>
      <c r="C52" s="10">
        <v>4213</v>
      </c>
      <c r="D52" s="11">
        <v>138425</v>
      </c>
      <c r="E52" s="21">
        <f t="shared" si="3"/>
        <v>32.85663422739141</v>
      </c>
      <c r="F52" s="11">
        <v>201554</v>
      </c>
      <c r="G52" s="21">
        <f t="shared" si="4"/>
        <v>47.840968431046761</v>
      </c>
      <c r="H52" s="11">
        <v>142740</v>
      </c>
      <c r="I52" s="11">
        <v>17548</v>
      </c>
      <c r="J52" s="11">
        <v>201554</v>
      </c>
      <c r="K52" s="21">
        <f t="shared" si="5"/>
        <v>47.840968431046761</v>
      </c>
    </row>
    <row r="53" spans="1:11" x14ac:dyDescent="0.25">
      <c r="A53" s="9" t="s">
        <v>77</v>
      </c>
      <c r="B53" s="9" t="s">
        <v>78</v>
      </c>
      <c r="C53" s="10">
        <v>3187</v>
      </c>
      <c r="D53" s="11">
        <v>60254</v>
      </c>
      <c r="E53" s="21">
        <f t="shared" si="3"/>
        <v>18.906181361782242</v>
      </c>
      <c r="F53" s="11">
        <v>64632</v>
      </c>
      <c r="G53" s="21">
        <f t="shared" si="4"/>
        <v>20.279887041104487</v>
      </c>
      <c r="H53" s="11">
        <v>43604</v>
      </c>
      <c r="I53" s="11">
        <v>15095</v>
      </c>
      <c r="J53" s="11">
        <v>63799</v>
      </c>
      <c r="K53" s="21">
        <f t="shared" si="5"/>
        <v>20.018512707875747</v>
      </c>
    </row>
    <row r="54" spans="1:11" x14ac:dyDescent="0.25">
      <c r="A54" s="9" t="s">
        <v>111</v>
      </c>
      <c r="B54" s="9" t="s">
        <v>112</v>
      </c>
      <c r="C54" s="10">
        <v>4340</v>
      </c>
      <c r="D54" s="11">
        <v>30996</v>
      </c>
      <c r="E54" s="21">
        <f t="shared" si="3"/>
        <v>7.1419354838709674</v>
      </c>
      <c r="F54" s="11">
        <v>49068</v>
      </c>
      <c r="G54" s="21">
        <f t="shared" si="4"/>
        <v>11.305990783410138</v>
      </c>
      <c r="H54" s="11">
        <v>18507</v>
      </c>
      <c r="I54" s="11">
        <v>7539</v>
      </c>
      <c r="J54" s="11">
        <v>40810</v>
      </c>
      <c r="K54" s="21">
        <f t="shared" si="5"/>
        <v>9.4032258064516121</v>
      </c>
    </row>
    <row r="55" spans="1:11" x14ac:dyDescent="0.25">
      <c r="A55" s="9" t="s">
        <v>136</v>
      </c>
      <c r="B55" s="9" t="s">
        <v>137</v>
      </c>
      <c r="C55" s="10">
        <v>4751</v>
      </c>
      <c r="D55" s="11">
        <v>28869</v>
      </c>
      <c r="E55" s="21">
        <f t="shared" si="3"/>
        <v>6.0764049673752893</v>
      </c>
      <c r="F55" s="11">
        <v>29695</v>
      </c>
      <c r="G55" s="21">
        <f t="shared" si="4"/>
        <v>6.2502631025047357</v>
      </c>
      <c r="H55" s="11">
        <v>26343</v>
      </c>
      <c r="I55" s="11">
        <v>5046</v>
      </c>
      <c r="J55" s="11">
        <v>33472</v>
      </c>
      <c r="K55" s="21">
        <f t="shared" si="5"/>
        <v>7.0452536308145657</v>
      </c>
    </row>
    <row r="56" spans="1:11" x14ac:dyDescent="0.25">
      <c r="A56" s="9" t="s">
        <v>113</v>
      </c>
      <c r="B56" s="9" t="s">
        <v>114</v>
      </c>
      <c r="C56" s="10">
        <v>2642</v>
      </c>
      <c r="D56" s="11">
        <v>28000</v>
      </c>
      <c r="E56" s="21">
        <f t="shared" si="3"/>
        <v>10.598031794095382</v>
      </c>
      <c r="F56" s="11">
        <v>28000</v>
      </c>
      <c r="G56" s="21">
        <f t="shared" si="4"/>
        <v>10.598031794095382</v>
      </c>
      <c r="H56" s="11">
        <v>13358</v>
      </c>
      <c r="I56" s="11">
        <v>4300</v>
      </c>
      <c r="J56" s="11">
        <v>31674</v>
      </c>
      <c r="K56" s="21">
        <f t="shared" si="5"/>
        <v>11.988644965934897</v>
      </c>
    </row>
    <row r="57" spans="1:11" x14ac:dyDescent="0.25">
      <c r="A57" s="9" t="s">
        <v>115</v>
      </c>
      <c r="B57" s="9" t="s">
        <v>116</v>
      </c>
      <c r="C57" s="10">
        <v>3122</v>
      </c>
      <c r="D57" s="11">
        <v>3650</v>
      </c>
      <c r="E57" s="21">
        <f t="shared" si="3"/>
        <v>1.1691223574631646</v>
      </c>
      <c r="F57" s="11">
        <v>13327</v>
      </c>
      <c r="G57" s="21">
        <f t="shared" si="4"/>
        <v>4.2687379884689305</v>
      </c>
      <c r="H57" s="11">
        <v>13873</v>
      </c>
      <c r="I57" s="11">
        <v>1089</v>
      </c>
      <c r="J57" s="11">
        <v>19862</v>
      </c>
      <c r="K57" s="21">
        <f t="shared" si="5"/>
        <v>6.3619474695707883</v>
      </c>
    </row>
    <row r="58" spans="1:11" x14ac:dyDescent="0.25">
      <c r="A58" s="9" t="s">
        <v>117</v>
      </c>
      <c r="B58" s="9" t="s">
        <v>118</v>
      </c>
      <c r="C58" s="10">
        <v>4116</v>
      </c>
      <c r="D58" s="11">
        <v>108675</v>
      </c>
      <c r="E58" s="21">
        <f t="shared" si="3"/>
        <v>26.403061224489797</v>
      </c>
      <c r="F58" s="11">
        <v>184671</v>
      </c>
      <c r="G58" s="21">
        <f t="shared" si="4"/>
        <v>44.866618075801746</v>
      </c>
      <c r="H58" s="11">
        <v>77545</v>
      </c>
      <c r="I58" s="11">
        <v>14675</v>
      </c>
      <c r="J58" s="11">
        <v>140519</v>
      </c>
      <c r="K58" s="21">
        <f t="shared" si="5"/>
        <v>34.139698736637513</v>
      </c>
    </row>
    <row r="59" spans="1:11" x14ac:dyDescent="0.25">
      <c r="A59" s="9" t="s">
        <v>119</v>
      </c>
      <c r="B59" s="9" t="s">
        <v>120</v>
      </c>
      <c r="C59" s="10">
        <v>3757</v>
      </c>
      <c r="D59" s="11">
        <v>19081</v>
      </c>
      <c r="E59" s="21">
        <f t="shared" si="3"/>
        <v>5.0787862656374765</v>
      </c>
      <c r="F59" s="11">
        <v>22581</v>
      </c>
      <c r="G59" s="21">
        <f t="shared" si="4"/>
        <v>6.0103806228373706</v>
      </c>
      <c r="H59" s="11">
        <v>8498</v>
      </c>
      <c r="I59" s="11">
        <v>3000</v>
      </c>
      <c r="J59" s="11">
        <v>17498</v>
      </c>
      <c r="K59" s="21">
        <f t="shared" si="5"/>
        <v>4.6574394463667819</v>
      </c>
    </row>
    <row r="61" spans="1:11" x14ac:dyDescent="0.25">
      <c r="B61" s="13" t="s">
        <v>11</v>
      </c>
      <c r="C61" s="14">
        <f t="shared" ref="C61:K61" si="6">AVERAGE(C3:C59)</f>
        <v>3554.0877192982457</v>
      </c>
      <c r="D61" s="15">
        <f t="shared" si="6"/>
        <v>57379.15789473684</v>
      </c>
      <c r="E61" s="16">
        <f t="shared" si="6"/>
        <v>15.617991069869063</v>
      </c>
      <c r="F61" s="15">
        <f t="shared" si="6"/>
        <v>80959.263157894733</v>
      </c>
      <c r="G61" s="16">
        <f t="shared" si="6"/>
        <v>21.98998284610003</v>
      </c>
      <c r="H61" s="15">
        <f t="shared" si="6"/>
        <v>51997.859649122809</v>
      </c>
      <c r="I61" s="15">
        <f t="shared" si="6"/>
        <v>9616.105263157895</v>
      </c>
      <c r="J61" s="15">
        <f t="shared" si="6"/>
        <v>77889.736842105267</v>
      </c>
      <c r="K61" s="16">
        <f t="shared" si="6"/>
        <v>21.101657425343056</v>
      </c>
    </row>
    <row r="62" spans="1:11" x14ac:dyDescent="0.25">
      <c r="B62" s="17" t="s">
        <v>12</v>
      </c>
      <c r="C62" s="18">
        <f t="shared" ref="C62:K62" si="7">MEDIAN(C3:C59)</f>
        <v>3450</v>
      </c>
      <c r="D62" s="19">
        <f t="shared" si="7"/>
        <v>32013</v>
      </c>
      <c r="E62" s="20">
        <f t="shared" si="7"/>
        <v>9.2233009708737868</v>
      </c>
      <c r="F62" s="19">
        <f t="shared" si="7"/>
        <v>50398</v>
      </c>
      <c r="G62" s="20">
        <f t="shared" si="7"/>
        <v>13.665974385600554</v>
      </c>
      <c r="H62" s="19">
        <f t="shared" si="7"/>
        <v>30806</v>
      </c>
      <c r="I62" s="19">
        <f t="shared" si="7"/>
        <v>6680</v>
      </c>
      <c r="J62" s="19">
        <f t="shared" si="7"/>
        <v>46476</v>
      </c>
      <c r="K62" s="20">
        <f t="shared" si="7"/>
        <v>12.70404984423676</v>
      </c>
    </row>
  </sheetData>
  <sortState ref="A3:K59">
    <sortCondition ref="A3:A59"/>
  </sortState>
  <mergeCells count="1">
    <mergeCell ref="A1:K1"/>
  </mergeCells>
  <conditionalFormatting sqref="A3:K59">
    <cfRule type="expression" dxfId="3" priority="1">
      <formula>MOD(ROW(),2)=1</formula>
    </cfRule>
  </conditionalFormatting>
  <printOptions horizontalCentered="1" gridLines="1"/>
  <pageMargins left="0.25" right="0.25" top="0.75" bottom="0.75" header="0.3" footer="0.3"/>
  <pageSetup orientation="landscape" r:id="rId1"/>
  <headerFoot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9"/>
  <sheetViews>
    <sheetView workbookViewId="0">
      <selection activeCell="L17" sqref="K17:L17"/>
    </sheetView>
  </sheetViews>
  <sheetFormatPr defaultRowHeight="15" x14ac:dyDescent="0.25"/>
  <cols>
    <col min="1" max="1" width="34" customWidth="1"/>
    <col min="2" max="2" width="12.7109375" customWidth="1"/>
    <col min="3" max="3" width="9.140625" style="3"/>
    <col min="4" max="4" width="11.28515625" customWidth="1"/>
    <col min="5" max="5" width="10.7109375" customWidth="1"/>
    <col min="6" max="6" width="10.85546875" customWidth="1"/>
    <col min="7" max="7" width="10" customWidth="1"/>
    <col min="8" max="8" width="9" customWidth="1"/>
    <col min="9" max="9" width="9.140625" hidden="1" customWidth="1"/>
  </cols>
  <sheetData>
    <row r="1" spans="1:9" ht="15.75" x14ac:dyDescent="0.25">
      <c r="A1" s="31" t="s">
        <v>144</v>
      </c>
      <c r="B1" s="32"/>
      <c r="C1" s="32"/>
      <c r="D1" s="32"/>
      <c r="E1" s="32"/>
      <c r="F1" s="32"/>
      <c r="G1" s="32"/>
      <c r="H1" s="32"/>
      <c r="I1" s="32"/>
    </row>
    <row r="2" spans="1:9" ht="54.75" x14ac:dyDescent="0.25">
      <c r="A2" s="5" t="s">
        <v>2</v>
      </c>
      <c r="B2" s="5" t="s">
        <v>0</v>
      </c>
      <c r="C2" s="8" t="s">
        <v>1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</row>
    <row r="3" spans="1:9" x14ac:dyDescent="0.25">
      <c r="A3" s="9" t="s">
        <v>125</v>
      </c>
      <c r="B3" s="9" t="s">
        <v>52</v>
      </c>
      <c r="C3" s="9">
        <v>4328</v>
      </c>
      <c r="D3" s="9">
        <v>0</v>
      </c>
      <c r="E3" s="9">
        <v>0.25</v>
      </c>
      <c r="F3" s="9">
        <v>0</v>
      </c>
      <c r="G3" s="9">
        <v>1</v>
      </c>
      <c r="H3" s="9" t="s">
        <v>18</v>
      </c>
    </row>
    <row r="4" spans="1:9" x14ac:dyDescent="0.25">
      <c r="A4" s="9" t="s">
        <v>37</v>
      </c>
      <c r="B4" s="9" t="s">
        <v>38</v>
      </c>
      <c r="C4" s="9">
        <v>3159</v>
      </c>
      <c r="D4" s="9">
        <v>0</v>
      </c>
      <c r="E4" s="9">
        <v>0.57999999999999996</v>
      </c>
      <c r="F4" s="9">
        <v>0.3</v>
      </c>
      <c r="G4" s="9">
        <v>2</v>
      </c>
      <c r="H4" s="9" t="s">
        <v>18</v>
      </c>
    </row>
    <row r="5" spans="1:9" x14ac:dyDescent="0.25">
      <c r="A5" s="9" t="s">
        <v>53</v>
      </c>
      <c r="B5" s="9" t="s">
        <v>54</v>
      </c>
      <c r="C5" s="9">
        <v>2878</v>
      </c>
      <c r="D5" s="9">
        <v>0</v>
      </c>
      <c r="E5" s="9">
        <v>0.28000000000000003</v>
      </c>
      <c r="F5" s="9">
        <v>0</v>
      </c>
      <c r="G5" s="9">
        <v>2</v>
      </c>
      <c r="H5" s="9" t="s">
        <v>18</v>
      </c>
    </row>
    <row r="6" spans="1:9" x14ac:dyDescent="0.25">
      <c r="A6" s="9" t="s">
        <v>140</v>
      </c>
      <c r="B6" s="9" t="s">
        <v>141</v>
      </c>
      <c r="C6" s="9">
        <v>3189</v>
      </c>
      <c r="D6" s="9">
        <v>0</v>
      </c>
      <c r="E6" s="9">
        <v>0.7</v>
      </c>
      <c r="F6" s="9">
        <v>0.4</v>
      </c>
      <c r="G6" s="9">
        <v>2</v>
      </c>
      <c r="H6" s="9" t="s">
        <v>18</v>
      </c>
    </row>
    <row r="7" spans="1:9" x14ac:dyDescent="0.25">
      <c r="A7" s="9" t="s">
        <v>39</v>
      </c>
      <c r="B7" s="9" t="s">
        <v>40</v>
      </c>
      <c r="C7" s="9">
        <v>3948</v>
      </c>
      <c r="D7" s="9">
        <v>0</v>
      </c>
      <c r="E7" s="9">
        <v>0.75</v>
      </c>
      <c r="F7" s="9">
        <v>0.68</v>
      </c>
      <c r="G7" s="9">
        <v>3</v>
      </c>
      <c r="H7" s="9" t="s">
        <v>18</v>
      </c>
    </row>
    <row r="8" spans="1:9" x14ac:dyDescent="0.25">
      <c r="A8" s="9" t="s">
        <v>43</v>
      </c>
      <c r="B8" s="9" t="s">
        <v>44</v>
      </c>
      <c r="C8" s="9">
        <v>2889</v>
      </c>
      <c r="D8" s="9">
        <v>0</v>
      </c>
      <c r="E8" s="9">
        <v>0.55000000000000004</v>
      </c>
      <c r="F8" s="9">
        <v>0.05</v>
      </c>
      <c r="G8" s="9">
        <v>2</v>
      </c>
      <c r="H8" s="9" t="s">
        <v>18</v>
      </c>
    </row>
    <row r="9" spans="1:9" x14ac:dyDescent="0.25">
      <c r="A9" s="9" t="s">
        <v>123</v>
      </c>
      <c r="B9" s="9" t="s">
        <v>124</v>
      </c>
      <c r="C9" s="9">
        <v>2755</v>
      </c>
      <c r="D9" s="9">
        <v>0</v>
      </c>
      <c r="E9" s="9">
        <v>0.5</v>
      </c>
      <c r="F9" s="9">
        <v>0.35</v>
      </c>
      <c r="G9" s="9">
        <v>2</v>
      </c>
      <c r="H9" s="9" t="s">
        <v>18</v>
      </c>
    </row>
    <row r="10" spans="1:9" x14ac:dyDescent="0.25">
      <c r="A10" s="9" t="s">
        <v>130</v>
      </c>
      <c r="B10" s="9" t="s">
        <v>131</v>
      </c>
      <c r="C10" s="9">
        <v>3486</v>
      </c>
      <c r="D10" s="9">
        <v>0</v>
      </c>
      <c r="E10" s="9">
        <v>1.5</v>
      </c>
      <c r="F10" s="9">
        <v>0</v>
      </c>
      <c r="G10" s="9">
        <v>2</v>
      </c>
      <c r="H10" s="9" t="s">
        <v>18</v>
      </c>
    </row>
    <row r="11" spans="1:9" x14ac:dyDescent="0.25">
      <c r="A11" s="9" t="s">
        <v>45</v>
      </c>
      <c r="B11" s="9" t="s">
        <v>46</v>
      </c>
      <c r="C11" s="9">
        <v>3123</v>
      </c>
      <c r="D11" s="9">
        <v>0</v>
      </c>
      <c r="E11" s="9">
        <v>2.5</v>
      </c>
      <c r="F11" s="9">
        <v>1</v>
      </c>
      <c r="G11" s="9">
        <v>4</v>
      </c>
      <c r="H11" s="9" t="s">
        <v>18</v>
      </c>
    </row>
    <row r="12" spans="1:9" x14ac:dyDescent="0.25">
      <c r="A12" s="9" t="s">
        <v>47</v>
      </c>
      <c r="B12" s="9" t="s">
        <v>48</v>
      </c>
      <c r="C12" s="9">
        <v>4850</v>
      </c>
      <c r="D12" s="9">
        <v>1</v>
      </c>
      <c r="E12" s="9">
        <v>3</v>
      </c>
      <c r="F12" s="9">
        <v>6.5</v>
      </c>
      <c r="G12" s="9">
        <v>15</v>
      </c>
      <c r="H12" s="9" t="s">
        <v>18</v>
      </c>
    </row>
    <row r="13" spans="1:9" x14ac:dyDescent="0.25">
      <c r="A13" s="9" t="s">
        <v>138</v>
      </c>
      <c r="B13" s="9" t="s">
        <v>72</v>
      </c>
      <c r="C13" s="9">
        <v>3474</v>
      </c>
      <c r="D13" s="9">
        <v>0</v>
      </c>
      <c r="E13" s="9">
        <v>0.23</v>
      </c>
      <c r="F13" s="9">
        <v>0.08</v>
      </c>
      <c r="G13" s="9">
        <v>2</v>
      </c>
      <c r="H13" s="9" t="s">
        <v>18</v>
      </c>
    </row>
    <row r="14" spans="1:9" x14ac:dyDescent="0.25">
      <c r="A14" s="9" t="s">
        <v>103</v>
      </c>
      <c r="B14" s="9" t="s">
        <v>104</v>
      </c>
      <c r="C14" s="9">
        <v>2615</v>
      </c>
      <c r="D14" s="9">
        <v>0.5</v>
      </c>
      <c r="E14" s="9">
        <v>1.5</v>
      </c>
      <c r="F14" s="9">
        <v>0.3</v>
      </c>
      <c r="G14" s="9">
        <v>3</v>
      </c>
      <c r="H14" s="9" t="s">
        <v>18</v>
      </c>
    </row>
    <row r="15" spans="1:9" x14ac:dyDescent="0.25">
      <c r="A15" s="9" t="s">
        <v>83</v>
      </c>
      <c r="B15" s="9" t="s">
        <v>84</v>
      </c>
      <c r="C15" s="9">
        <v>4104</v>
      </c>
      <c r="D15" s="9">
        <v>0</v>
      </c>
      <c r="E15" s="9">
        <v>0.63</v>
      </c>
      <c r="F15" s="9">
        <v>0.85</v>
      </c>
      <c r="G15" s="9">
        <v>3</v>
      </c>
      <c r="H15" s="9" t="s">
        <v>18</v>
      </c>
    </row>
    <row r="16" spans="1:9" x14ac:dyDescent="0.25">
      <c r="A16" s="9" t="s">
        <v>139</v>
      </c>
      <c r="B16" s="9" t="s">
        <v>64</v>
      </c>
      <c r="C16" s="9">
        <v>4740</v>
      </c>
      <c r="D16" s="9">
        <v>0</v>
      </c>
      <c r="E16" s="9">
        <v>0.43</v>
      </c>
      <c r="F16" s="9">
        <v>0</v>
      </c>
      <c r="G16" s="9">
        <v>1</v>
      </c>
      <c r="H16" s="9" t="s">
        <v>18</v>
      </c>
    </row>
    <row r="17" spans="1:8" x14ac:dyDescent="0.25">
      <c r="A17" s="9" t="s">
        <v>89</v>
      </c>
      <c r="B17" s="9" t="s">
        <v>90</v>
      </c>
      <c r="C17" s="9">
        <v>4576</v>
      </c>
      <c r="D17" s="9">
        <v>0.9</v>
      </c>
      <c r="E17" s="9">
        <v>1.8</v>
      </c>
      <c r="F17" s="9">
        <v>1.95</v>
      </c>
      <c r="G17" s="9">
        <v>5</v>
      </c>
      <c r="H17" s="9" t="s">
        <v>18</v>
      </c>
    </row>
    <row r="18" spans="1:8" x14ac:dyDescent="0.25">
      <c r="A18" s="9" t="s">
        <v>75</v>
      </c>
      <c r="B18" s="9" t="s">
        <v>76</v>
      </c>
      <c r="C18" s="9">
        <v>3713</v>
      </c>
      <c r="D18" s="9">
        <v>0</v>
      </c>
      <c r="E18" s="9">
        <v>0.6</v>
      </c>
      <c r="F18" s="9">
        <v>0.4</v>
      </c>
      <c r="G18" s="9">
        <v>3</v>
      </c>
      <c r="H18" s="9" t="s">
        <v>18</v>
      </c>
    </row>
    <row r="19" spans="1:8" x14ac:dyDescent="0.25">
      <c r="A19" s="9" t="s">
        <v>41</v>
      </c>
      <c r="B19" s="9" t="s">
        <v>42</v>
      </c>
      <c r="C19" s="9">
        <v>2686</v>
      </c>
      <c r="D19" s="9">
        <v>0</v>
      </c>
      <c r="E19" s="9">
        <v>0.15</v>
      </c>
      <c r="F19" s="9">
        <v>0</v>
      </c>
      <c r="G19" s="9">
        <v>1</v>
      </c>
      <c r="H19" s="9" t="s">
        <v>18</v>
      </c>
    </row>
    <row r="20" spans="1:8" x14ac:dyDescent="0.25">
      <c r="A20" s="9" t="s">
        <v>57</v>
      </c>
      <c r="B20" s="9" t="s">
        <v>58</v>
      </c>
      <c r="C20" s="9">
        <v>3496</v>
      </c>
      <c r="D20" s="9">
        <v>0</v>
      </c>
      <c r="E20" s="9">
        <v>1.6</v>
      </c>
      <c r="F20" s="9">
        <v>0.26</v>
      </c>
      <c r="G20" s="9">
        <v>6</v>
      </c>
      <c r="H20" s="9" t="s">
        <v>18</v>
      </c>
    </row>
    <row r="21" spans="1:8" x14ac:dyDescent="0.25">
      <c r="A21" s="9" t="s">
        <v>59</v>
      </c>
      <c r="B21" s="9" t="s">
        <v>60</v>
      </c>
      <c r="C21" s="9">
        <v>4097</v>
      </c>
      <c r="D21" s="9">
        <v>0</v>
      </c>
      <c r="E21" s="9">
        <v>0.69</v>
      </c>
      <c r="F21" s="9">
        <v>0.56999999999999995</v>
      </c>
      <c r="G21" s="9">
        <v>3</v>
      </c>
      <c r="H21" s="9" t="s">
        <v>18</v>
      </c>
    </row>
    <row r="22" spans="1:8" x14ac:dyDescent="0.25">
      <c r="A22" s="9" t="s">
        <v>107</v>
      </c>
      <c r="B22" s="9" t="s">
        <v>108</v>
      </c>
      <c r="C22" s="9">
        <v>3904</v>
      </c>
      <c r="D22" s="9">
        <v>0</v>
      </c>
      <c r="E22" s="9">
        <v>0.38</v>
      </c>
      <c r="F22" s="9">
        <v>0.12</v>
      </c>
      <c r="G22" s="9">
        <v>2</v>
      </c>
      <c r="H22" s="9" t="s">
        <v>18</v>
      </c>
    </row>
    <row r="23" spans="1:8" x14ac:dyDescent="0.25">
      <c r="A23" s="9" t="s">
        <v>61</v>
      </c>
      <c r="B23" s="9" t="s">
        <v>62</v>
      </c>
      <c r="C23" s="9">
        <v>3449</v>
      </c>
      <c r="D23" s="9">
        <v>0</v>
      </c>
      <c r="E23" s="9">
        <v>1</v>
      </c>
      <c r="F23" s="9">
        <v>1.1299999999999999</v>
      </c>
      <c r="G23" s="9">
        <v>3</v>
      </c>
      <c r="H23" s="9" t="s">
        <v>18</v>
      </c>
    </row>
    <row r="24" spans="1:8" x14ac:dyDescent="0.25">
      <c r="A24" s="9" t="s">
        <v>65</v>
      </c>
      <c r="B24" s="9" t="s">
        <v>66</v>
      </c>
      <c r="C24" s="9">
        <v>2730</v>
      </c>
      <c r="D24" s="9">
        <v>0</v>
      </c>
      <c r="E24" s="9">
        <v>0.57999999999999996</v>
      </c>
      <c r="F24" s="9">
        <v>0.38</v>
      </c>
      <c r="G24" s="9">
        <v>2</v>
      </c>
      <c r="H24" s="9" t="s">
        <v>18</v>
      </c>
    </row>
    <row r="25" spans="1:8" x14ac:dyDescent="0.25">
      <c r="A25" s="9" t="s">
        <v>134</v>
      </c>
      <c r="B25" s="9" t="s">
        <v>135</v>
      </c>
      <c r="C25" s="9">
        <v>3411</v>
      </c>
      <c r="D25" s="9">
        <v>0</v>
      </c>
      <c r="E25" s="9">
        <v>0.53</v>
      </c>
      <c r="F25" s="9">
        <v>0.08</v>
      </c>
      <c r="G25" s="9">
        <v>2</v>
      </c>
      <c r="H25" s="9" t="s">
        <v>18</v>
      </c>
    </row>
    <row r="26" spans="1:8" x14ac:dyDescent="0.25">
      <c r="A26" s="9" t="s">
        <v>101</v>
      </c>
      <c r="B26" s="9" t="s">
        <v>102</v>
      </c>
      <c r="C26" s="9">
        <v>2591</v>
      </c>
      <c r="D26" s="9">
        <v>1.63</v>
      </c>
      <c r="E26" s="9">
        <v>1.63</v>
      </c>
      <c r="F26" s="9">
        <v>0</v>
      </c>
      <c r="G26" s="9">
        <v>2</v>
      </c>
      <c r="H26" s="9" t="s">
        <v>18</v>
      </c>
    </row>
    <row r="27" spans="1:8" x14ac:dyDescent="0.25">
      <c r="A27" s="9" t="s">
        <v>69</v>
      </c>
      <c r="B27" s="9" t="s">
        <v>70</v>
      </c>
      <c r="C27" s="9">
        <v>4851</v>
      </c>
      <c r="D27" s="9">
        <v>1</v>
      </c>
      <c r="E27" s="9">
        <v>1.69</v>
      </c>
      <c r="F27" s="9">
        <v>0.85</v>
      </c>
      <c r="G27" s="9">
        <v>4</v>
      </c>
      <c r="H27" s="9" t="s">
        <v>18</v>
      </c>
    </row>
    <row r="28" spans="1:8" x14ac:dyDescent="0.25">
      <c r="A28" s="9" t="s">
        <v>132</v>
      </c>
      <c r="B28" s="9" t="s">
        <v>133</v>
      </c>
      <c r="C28" s="9">
        <v>4350</v>
      </c>
      <c r="D28" s="9">
        <v>0</v>
      </c>
      <c r="E28" s="9">
        <v>0.48</v>
      </c>
      <c r="F28" s="9">
        <v>0.65</v>
      </c>
      <c r="G28" s="9">
        <v>5</v>
      </c>
      <c r="H28" s="9" t="s">
        <v>18</v>
      </c>
    </row>
    <row r="29" spans="1:8" x14ac:dyDescent="0.25">
      <c r="A29" s="9" t="s">
        <v>93</v>
      </c>
      <c r="B29" s="9" t="s">
        <v>94</v>
      </c>
      <c r="C29" s="9">
        <v>3396</v>
      </c>
      <c r="D29" s="9">
        <v>0</v>
      </c>
      <c r="E29" s="9">
        <v>0.33</v>
      </c>
      <c r="F29" s="9">
        <v>0</v>
      </c>
      <c r="G29" s="9">
        <v>1</v>
      </c>
      <c r="H29" s="9" t="s">
        <v>18</v>
      </c>
    </row>
    <row r="30" spans="1:8" x14ac:dyDescent="0.25">
      <c r="A30" s="9" t="s">
        <v>142</v>
      </c>
      <c r="B30" s="9" t="s">
        <v>143</v>
      </c>
      <c r="C30" s="9">
        <v>2851</v>
      </c>
      <c r="D30" s="9">
        <v>0</v>
      </c>
      <c r="E30" s="9">
        <v>0</v>
      </c>
      <c r="F30" s="9">
        <v>0</v>
      </c>
      <c r="G30" s="9">
        <v>0</v>
      </c>
      <c r="H30" s="9" t="s">
        <v>19</v>
      </c>
    </row>
    <row r="31" spans="1:8" x14ac:dyDescent="0.25">
      <c r="A31" s="9" t="s">
        <v>128</v>
      </c>
      <c r="B31" s="9" t="s">
        <v>129</v>
      </c>
      <c r="C31" s="9">
        <v>2892</v>
      </c>
      <c r="D31" s="9">
        <v>0</v>
      </c>
      <c r="E31" s="9">
        <v>1.1000000000000001</v>
      </c>
      <c r="F31" s="9">
        <v>0.2</v>
      </c>
      <c r="G31" s="9">
        <v>3</v>
      </c>
      <c r="H31" s="9" t="s">
        <v>18</v>
      </c>
    </row>
    <row r="32" spans="1:8" x14ac:dyDescent="0.25">
      <c r="A32" s="9" t="s">
        <v>71</v>
      </c>
      <c r="B32" s="9" t="s">
        <v>72</v>
      </c>
      <c r="C32" s="9">
        <v>3474</v>
      </c>
      <c r="D32" s="9">
        <v>1</v>
      </c>
      <c r="E32" s="9">
        <v>1</v>
      </c>
      <c r="F32" s="9">
        <v>3.41</v>
      </c>
      <c r="G32" s="9">
        <v>8</v>
      </c>
      <c r="H32" s="9" t="s">
        <v>18</v>
      </c>
    </row>
    <row r="33" spans="1:8" x14ac:dyDescent="0.25">
      <c r="A33" s="9" t="s">
        <v>79</v>
      </c>
      <c r="B33" s="9" t="s">
        <v>80</v>
      </c>
      <c r="C33" s="9">
        <v>3031</v>
      </c>
      <c r="D33" s="9">
        <v>0</v>
      </c>
      <c r="E33" s="9">
        <v>0.45</v>
      </c>
      <c r="F33" s="9">
        <v>0.12</v>
      </c>
      <c r="G33" s="9">
        <v>2</v>
      </c>
      <c r="H33" s="9" t="s">
        <v>18</v>
      </c>
    </row>
    <row r="34" spans="1:8" x14ac:dyDescent="0.25">
      <c r="A34" s="9" t="s">
        <v>126</v>
      </c>
      <c r="B34" s="9" t="s">
        <v>127</v>
      </c>
      <c r="C34" s="9">
        <v>2681</v>
      </c>
      <c r="D34" s="9">
        <v>0</v>
      </c>
      <c r="E34" s="9">
        <v>0.85</v>
      </c>
      <c r="F34" s="9">
        <v>0.2</v>
      </c>
      <c r="G34" s="9">
        <v>2</v>
      </c>
      <c r="H34" s="9" t="s">
        <v>18</v>
      </c>
    </row>
    <row r="35" spans="1:8" x14ac:dyDescent="0.25">
      <c r="A35" s="9" t="s">
        <v>81</v>
      </c>
      <c r="B35" s="9" t="s">
        <v>82</v>
      </c>
      <c r="C35" s="9">
        <v>4506</v>
      </c>
      <c r="D35" s="9">
        <v>1</v>
      </c>
      <c r="E35" s="9">
        <v>2</v>
      </c>
      <c r="F35" s="9">
        <v>3.3</v>
      </c>
      <c r="G35" s="9">
        <v>8</v>
      </c>
      <c r="H35" s="9" t="s">
        <v>18</v>
      </c>
    </row>
    <row r="36" spans="1:8" x14ac:dyDescent="0.25">
      <c r="A36" s="9" t="s">
        <v>85</v>
      </c>
      <c r="B36" s="9" t="s">
        <v>86</v>
      </c>
      <c r="C36" s="9">
        <v>3872</v>
      </c>
      <c r="D36" s="9">
        <v>0</v>
      </c>
      <c r="E36" s="9">
        <v>1.73</v>
      </c>
      <c r="F36" s="9">
        <v>0.68</v>
      </c>
      <c r="G36" s="9">
        <v>5</v>
      </c>
      <c r="H36" s="9" t="s">
        <v>18</v>
      </c>
    </row>
    <row r="37" spans="1:8" x14ac:dyDescent="0.25">
      <c r="A37" s="9" t="s">
        <v>87</v>
      </c>
      <c r="B37" s="9" t="s">
        <v>88</v>
      </c>
      <c r="C37" s="9">
        <v>3367</v>
      </c>
      <c r="D37" s="9">
        <v>0</v>
      </c>
      <c r="E37" s="9">
        <v>0.5</v>
      </c>
      <c r="F37" s="9">
        <v>0</v>
      </c>
      <c r="G37" s="9">
        <v>1</v>
      </c>
      <c r="H37" s="9" t="s">
        <v>18</v>
      </c>
    </row>
    <row r="38" spans="1:8" x14ac:dyDescent="0.25">
      <c r="A38" s="9" t="s">
        <v>91</v>
      </c>
      <c r="B38" s="9" t="s">
        <v>92</v>
      </c>
      <c r="C38" s="9">
        <v>3733</v>
      </c>
      <c r="D38" s="9">
        <v>1</v>
      </c>
      <c r="E38" s="9">
        <v>1</v>
      </c>
      <c r="F38" s="9">
        <v>0.25</v>
      </c>
      <c r="G38" s="9">
        <v>2</v>
      </c>
      <c r="H38" s="9" t="s">
        <v>18</v>
      </c>
    </row>
    <row r="39" spans="1:8" x14ac:dyDescent="0.25">
      <c r="A39" s="9" t="s">
        <v>63</v>
      </c>
      <c r="B39" s="9" t="s">
        <v>64</v>
      </c>
      <c r="C39" s="9">
        <v>4740</v>
      </c>
      <c r="D39" s="9">
        <v>0</v>
      </c>
      <c r="E39" s="9">
        <v>1</v>
      </c>
      <c r="F39" s="9">
        <v>0.1</v>
      </c>
      <c r="G39" s="9">
        <v>3</v>
      </c>
      <c r="H39" s="9" t="s">
        <v>18</v>
      </c>
    </row>
    <row r="40" spans="1:8" x14ac:dyDescent="0.25">
      <c r="A40" s="9" t="s">
        <v>33</v>
      </c>
      <c r="B40" s="9" t="s">
        <v>34</v>
      </c>
      <c r="C40" s="9">
        <v>3019</v>
      </c>
      <c r="D40" s="9">
        <v>0.75</v>
      </c>
      <c r="E40" s="9">
        <v>1.3</v>
      </c>
      <c r="F40" s="9">
        <v>0.2</v>
      </c>
      <c r="G40" s="9">
        <v>3</v>
      </c>
      <c r="H40" s="9" t="s">
        <v>18</v>
      </c>
    </row>
    <row r="41" spans="1:8" x14ac:dyDescent="0.25">
      <c r="A41" s="9" t="s">
        <v>95</v>
      </c>
      <c r="B41" s="9" t="s">
        <v>96</v>
      </c>
      <c r="C41" s="9">
        <v>4215</v>
      </c>
      <c r="D41" s="9">
        <v>2</v>
      </c>
      <c r="E41" s="9">
        <v>2</v>
      </c>
      <c r="F41" s="9">
        <v>0.75</v>
      </c>
      <c r="G41" s="9">
        <v>4</v>
      </c>
      <c r="H41" s="9" t="s">
        <v>18</v>
      </c>
    </row>
    <row r="42" spans="1:8" x14ac:dyDescent="0.25">
      <c r="A42" s="9" t="s">
        <v>121</v>
      </c>
      <c r="B42" s="9" t="s">
        <v>122</v>
      </c>
      <c r="C42" s="9">
        <v>4436</v>
      </c>
      <c r="D42" s="9">
        <v>0</v>
      </c>
      <c r="E42" s="9">
        <v>1</v>
      </c>
      <c r="F42" s="9">
        <v>0.59</v>
      </c>
      <c r="G42" s="9">
        <v>3</v>
      </c>
      <c r="H42" s="9" t="s">
        <v>18</v>
      </c>
    </row>
    <row r="43" spans="1:8" x14ac:dyDescent="0.25">
      <c r="A43" s="9" t="s">
        <v>97</v>
      </c>
      <c r="B43" s="9" t="s">
        <v>98</v>
      </c>
      <c r="C43" s="9">
        <v>2598</v>
      </c>
      <c r="D43" s="9">
        <v>0.5</v>
      </c>
      <c r="E43" s="9">
        <v>0.5</v>
      </c>
      <c r="F43" s="9">
        <v>0</v>
      </c>
      <c r="G43" s="9">
        <v>1</v>
      </c>
      <c r="H43" s="9" t="s">
        <v>18</v>
      </c>
    </row>
    <row r="44" spans="1:8" x14ac:dyDescent="0.25">
      <c r="A44" s="9" t="s">
        <v>73</v>
      </c>
      <c r="B44" s="9" t="s">
        <v>74</v>
      </c>
      <c r="C44" s="9">
        <v>2620</v>
      </c>
      <c r="D44" s="9">
        <v>0</v>
      </c>
      <c r="E44" s="9">
        <v>0.8</v>
      </c>
      <c r="F44" s="9">
        <v>0.75</v>
      </c>
      <c r="G44" s="9">
        <v>2</v>
      </c>
      <c r="H44" s="9" t="s">
        <v>18</v>
      </c>
    </row>
    <row r="45" spans="1:8" x14ac:dyDescent="0.25">
      <c r="A45" s="9" t="s">
        <v>99</v>
      </c>
      <c r="B45" s="9" t="s">
        <v>100</v>
      </c>
      <c r="C45" s="9">
        <v>3330</v>
      </c>
      <c r="D45" s="9">
        <v>0</v>
      </c>
      <c r="E45" s="9">
        <v>3.5</v>
      </c>
      <c r="F45" s="9">
        <v>0.5</v>
      </c>
      <c r="G45" s="9">
        <v>9</v>
      </c>
      <c r="H45" s="9" t="s">
        <v>18</v>
      </c>
    </row>
    <row r="46" spans="1:8" x14ac:dyDescent="0.25">
      <c r="A46" s="9" t="s">
        <v>67</v>
      </c>
      <c r="B46" s="9" t="s">
        <v>68</v>
      </c>
      <c r="C46" s="9">
        <v>4281</v>
      </c>
      <c r="D46" s="9">
        <v>0</v>
      </c>
      <c r="E46" s="9">
        <v>0.5</v>
      </c>
      <c r="F46" s="9">
        <v>0</v>
      </c>
      <c r="G46" s="9">
        <v>1</v>
      </c>
      <c r="H46" s="9" t="s">
        <v>18</v>
      </c>
    </row>
    <row r="47" spans="1:8" x14ac:dyDescent="0.25">
      <c r="A47" s="9" t="s">
        <v>105</v>
      </c>
      <c r="B47" s="9" t="s">
        <v>106</v>
      </c>
      <c r="C47" s="9">
        <v>2668</v>
      </c>
      <c r="D47" s="9">
        <v>0</v>
      </c>
      <c r="E47" s="9">
        <v>0.28000000000000003</v>
      </c>
      <c r="F47" s="9">
        <v>0.11</v>
      </c>
      <c r="G47" s="9">
        <v>3</v>
      </c>
      <c r="H47" s="9" t="s">
        <v>18</v>
      </c>
    </row>
    <row r="48" spans="1:8" x14ac:dyDescent="0.25">
      <c r="A48" s="9" t="s">
        <v>49</v>
      </c>
      <c r="B48" s="9" t="s">
        <v>50</v>
      </c>
      <c r="C48" s="9">
        <v>2794</v>
      </c>
      <c r="D48" s="9">
        <v>0</v>
      </c>
      <c r="E48" s="9">
        <v>0.55000000000000004</v>
      </c>
      <c r="F48" s="9">
        <v>0</v>
      </c>
      <c r="G48" s="9">
        <v>1</v>
      </c>
      <c r="H48" s="9" t="s">
        <v>18</v>
      </c>
    </row>
    <row r="49" spans="1:8" x14ac:dyDescent="0.25">
      <c r="A49" s="9" t="s">
        <v>51</v>
      </c>
      <c r="B49" s="9" t="s">
        <v>52</v>
      </c>
      <c r="C49" s="9">
        <v>4328</v>
      </c>
      <c r="D49" s="9">
        <v>0</v>
      </c>
      <c r="E49" s="9">
        <v>0</v>
      </c>
      <c r="F49" s="9">
        <v>0</v>
      </c>
      <c r="G49" s="9">
        <v>0</v>
      </c>
      <c r="H49" s="9" t="s">
        <v>19</v>
      </c>
    </row>
    <row r="50" spans="1:8" x14ac:dyDescent="0.25">
      <c r="A50" s="9" t="s">
        <v>35</v>
      </c>
      <c r="B50" s="9" t="s">
        <v>36</v>
      </c>
      <c r="C50" s="9">
        <v>3450</v>
      </c>
      <c r="D50" s="9">
        <v>0</v>
      </c>
      <c r="E50" s="9">
        <v>0</v>
      </c>
      <c r="F50" s="9">
        <v>0</v>
      </c>
      <c r="G50" s="9">
        <v>0</v>
      </c>
      <c r="H50" s="9" t="s">
        <v>19</v>
      </c>
    </row>
    <row r="51" spans="1:8" x14ac:dyDescent="0.25">
      <c r="A51" s="9" t="s">
        <v>109</v>
      </c>
      <c r="B51" s="9" t="s">
        <v>110</v>
      </c>
      <c r="C51" s="9">
        <v>2781</v>
      </c>
      <c r="D51" s="9">
        <v>1</v>
      </c>
      <c r="E51" s="9">
        <v>1.75</v>
      </c>
      <c r="F51" s="9">
        <v>0.5</v>
      </c>
      <c r="G51" s="9">
        <v>5</v>
      </c>
      <c r="H51" s="9" t="s">
        <v>18</v>
      </c>
    </row>
    <row r="52" spans="1:8" x14ac:dyDescent="0.25">
      <c r="A52" s="9" t="s">
        <v>55</v>
      </c>
      <c r="B52" s="9" t="s">
        <v>56</v>
      </c>
      <c r="C52" s="9">
        <v>4213</v>
      </c>
      <c r="D52" s="9">
        <v>0.95</v>
      </c>
      <c r="E52" s="9">
        <v>0.95</v>
      </c>
      <c r="F52" s="9">
        <v>2.48</v>
      </c>
      <c r="G52" s="9">
        <v>5</v>
      </c>
      <c r="H52" s="9" t="s">
        <v>18</v>
      </c>
    </row>
    <row r="53" spans="1:8" x14ac:dyDescent="0.25">
      <c r="A53" s="9" t="s">
        <v>77</v>
      </c>
      <c r="B53" s="9" t="s">
        <v>78</v>
      </c>
      <c r="C53" s="9">
        <v>3187</v>
      </c>
      <c r="D53" s="9">
        <v>0</v>
      </c>
      <c r="E53" s="9">
        <v>1.4</v>
      </c>
      <c r="F53" s="9">
        <v>0.75</v>
      </c>
      <c r="G53" s="9">
        <v>5</v>
      </c>
      <c r="H53" s="9" t="s">
        <v>18</v>
      </c>
    </row>
    <row r="54" spans="1:8" x14ac:dyDescent="0.25">
      <c r="A54" s="9" t="s">
        <v>111</v>
      </c>
      <c r="B54" s="9" t="s">
        <v>112</v>
      </c>
      <c r="C54" s="9">
        <v>4340</v>
      </c>
      <c r="D54" s="9">
        <v>0.57999999999999996</v>
      </c>
      <c r="E54" s="9">
        <v>0.57999999999999996</v>
      </c>
      <c r="F54" s="9">
        <v>0.5</v>
      </c>
      <c r="G54" s="9">
        <v>2</v>
      </c>
      <c r="H54" s="9" t="s">
        <v>18</v>
      </c>
    </row>
    <row r="55" spans="1:8" x14ac:dyDescent="0.25">
      <c r="A55" s="9" t="s">
        <v>136</v>
      </c>
      <c r="B55" s="9" t="s">
        <v>137</v>
      </c>
      <c r="C55" s="9">
        <v>4751</v>
      </c>
      <c r="D55" s="9">
        <v>0</v>
      </c>
      <c r="E55" s="9">
        <v>0.3</v>
      </c>
      <c r="F55" s="9">
        <v>0.37</v>
      </c>
      <c r="G55" s="9">
        <v>3</v>
      </c>
      <c r="H55" s="9" t="s">
        <v>18</v>
      </c>
    </row>
    <row r="56" spans="1:8" x14ac:dyDescent="0.25">
      <c r="A56" s="9" t="s">
        <v>113</v>
      </c>
      <c r="B56" s="9" t="s">
        <v>114</v>
      </c>
      <c r="C56" s="9">
        <v>2642</v>
      </c>
      <c r="D56" s="9">
        <v>0</v>
      </c>
      <c r="E56" s="9">
        <v>0.61</v>
      </c>
      <c r="F56" s="9">
        <v>0</v>
      </c>
      <c r="G56" s="9">
        <v>2</v>
      </c>
      <c r="H56" s="9" t="s">
        <v>18</v>
      </c>
    </row>
    <row r="57" spans="1:8" x14ac:dyDescent="0.25">
      <c r="A57" s="9" t="s">
        <v>115</v>
      </c>
      <c r="B57" s="9" t="s">
        <v>116</v>
      </c>
      <c r="C57" s="9">
        <v>3122</v>
      </c>
      <c r="D57" s="9">
        <v>0</v>
      </c>
      <c r="E57" s="9">
        <v>0.48</v>
      </c>
      <c r="F57" s="9">
        <v>0.15</v>
      </c>
      <c r="G57" s="9">
        <v>2</v>
      </c>
      <c r="H57" s="9" t="s">
        <v>18</v>
      </c>
    </row>
    <row r="58" spans="1:8" x14ac:dyDescent="0.25">
      <c r="A58" s="9" t="s">
        <v>117</v>
      </c>
      <c r="B58" s="9" t="s">
        <v>118</v>
      </c>
      <c r="C58" s="9">
        <v>4116</v>
      </c>
      <c r="D58" s="9">
        <v>0.83</v>
      </c>
      <c r="E58" s="9">
        <v>1.65</v>
      </c>
      <c r="F58" s="9">
        <v>1.21</v>
      </c>
      <c r="G58" s="9">
        <v>7</v>
      </c>
      <c r="H58" s="9" t="s">
        <v>18</v>
      </c>
    </row>
    <row r="59" spans="1:8" x14ac:dyDescent="0.25">
      <c r="A59" s="9" t="s">
        <v>119</v>
      </c>
      <c r="B59" s="9" t="s">
        <v>120</v>
      </c>
      <c r="C59" s="9">
        <v>3757</v>
      </c>
      <c r="D59" s="9">
        <v>0</v>
      </c>
      <c r="E59" s="9">
        <v>0.38</v>
      </c>
      <c r="F59" s="9">
        <v>0</v>
      </c>
      <c r="G59" s="9">
        <v>1</v>
      </c>
      <c r="H59" s="9" t="s">
        <v>18</v>
      </c>
    </row>
  </sheetData>
  <sortState ref="A3:H59">
    <sortCondition ref="A3:A59"/>
  </sortState>
  <mergeCells count="1">
    <mergeCell ref="A1:I1"/>
  </mergeCells>
  <conditionalFormatting sqref="A3:H59">
    <cfRule type="expression" dxfId="2" priority="1">
      <formula>MOD(ROW(),2)=1</formula>
    </cfRule>
  </conditionalFormatting>
  <printOptions horizontalCentered="1" gridLines="1"/>
  <pageMargins left="0.7" right="0.7" top="0.75" bottom="0.75" header="0.3" footer="0.3"/>
  <pageSetup orientation="landscape" r:id="rId1"/>
  <headerFoot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62"/>
  <sheetViews>
    <sheetView topLeftCell="A4" workbookViewId="0">
      <selection activeCell="O10" sqref="O10"/>
    </sheetView>
  </sheetViews>
  <sheetFormatPr defaultRowHeight="15" x14ac:dyDescent="0.25"/>
  <cols>
    <col min="1" max="1" width="32" customWidth="1"/>
    <col min="2" max="2" width="11.5703125" customWidth="1"/>
    <col min="3" max="3" width="7.42578125" style="3" customWidth="1"/>
    <col min="7" max="7" width="7.28515625" customWidth="1"/>
    <col min="9" max="9" width="8" customWidth="1"/>
    <col min="10" max="11" width="7.7109375" customWidth="1"/>
  </cols>
  <sheetData>
    <row r="1" spans="1:11" ht="15.75" x14ac:dyDescent="0.25">
      <c r="A1" s="33" t="s">
        <v>145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41.25" x14ac:dyDescent="0.25">
      <c r="A2" s="5" t="s">
        <v>2</v>
      </c>
      <c r="B2" s="5" t="s">
        <v>0</v>
      </c>
      <c r="C2" s="8" t="s">
        <v>1</v>
      </c>
      <c r="D2" s="8" t="s">
        <v>20</v>
      </c>
      <c r="E2" s="8" t="s">
        <v>21</v>
      </c>
      <c r="F2" s="22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8" t="s">
        <v>27</v>
      </c>
    </row>
    <row r="3" spans="1:11" x14ac:dyDescent="0.25">
      <c r="A3" s="9" t="s">
        <v>125</v>
      </c>
      <c r="B3" s="9" t="s">
        <v>52</v>
      </c>
      <c r="C3" s="10">
        <v>4328</v>
      </c>
      <c r="D3" s="28">
        <v>0</v>
      </c>
      <c r="E3" s="28">
        <v>0</v>
      </c>
      <c r="F3" s="28">
        <v>1</v>
      </c>
      <c r="G3" s="28">
        <v>30</v>
      </c>
      <c r="H3" s="10">
        <v>1768</v>
      </c>
      <c r="I3" s="28">
        <v>130</v>
      </c>
      <c r="J3" s="28">
        <v>70</v>
      </c>
      <c r="K3" s="28">
        <v>0</v>
      </c>
    </row>
    <row r="4" spans="1:11" x14ac:dyDescent="0.25">
      <c r="A4" s="9" t="s">
        <v>37</v>
      </c>
      <c r="B4" s="9" t="s">
        <v>38</v>
      </c>
      <c r="C4" s="10">
        <v>3159</v>
      </c>
      <c r="D4" s="28">
        <v>0</v>
      </c>
      <c r="E4" s="28">
        <v>0</v>
      </c>
      <c r="F4" s="28">
        <v>0</v>
      </c>
      <c r="G4" s="28">
        <v>0</v>
      </c>
      <c r="H4" s="10">
        <v>12222</v>
      </c>
      <c r="I4" s="28">
        <v>518</v>
      </c>
      <c r="J4" s="28">
        <v>19</v>
      </c>
      <c r="K4" s="28">
        <v>3</v>
      </c>
    </row>
    <row r="5" spans="1:11" x14ac:dyDescent="0.25">
      <c r="A5" s="9" t="s">
        <v>53</v>
      </c>
      <c r="B5" s="9" t="s">
        <v>54</v>
      </c>
      <c r="C5" s="10">
        <v>2878</v>
      </c>
      <c r="D5" s="28">
        <v>1</v>
      </c>
      <c r="E5" s="28">
        <v>50</v>
      </c>
      <c r="F5" s="28">
        <v>0</v>
      </c>
      <c r="G5" s="28">
        <v>0</v>
      </c>
      <c r="H5" s="28">
        <v>800</v>
      </c>
      <c r="I5" s="28">
        <v>250</v>
      </c>
      <c r="J5" s="28">
        <v>0</v>
      </c>
      <c r="K5" s="28">
        <v>0</v>
      </c>
    </row>
    <row r="6" spans="1:11" x14ac:dyDescent="0.25">
      <c r="A6" s="9" t="s">
        <v>140</v>
      </c>
      <c r="B6" s="9" t="s">
        <v>141</v>
      </c>
      <c r="C6" s="10">
        <v>3189</v>
      </c>
      <c r="D6" s="28">
        <v>54</v>
      </c>
      <c r="E6" s="10">
        <v>1116</v>
      </c>
      <c r="F6" s="28">
        <v>14</v>
      </c>
      <c r="G6" s="28">
        <v>66</v>
      </c>
      <c r="H6" s="10">
        <v>8028</v>
      </c>
      <c r="I6" s="10">
        <v>1392</v>
      </c>
      <c r="J6" s="28">
        <v>256</v>
      </c>
      <c r="K6" s="28">
        <v>2</v>
      </c>
    </row>
    <row r="7" spans="1:11" x14ac:dyDescent="0.25">
      <c r="A7" s="9" t="s">
        <v>39</v>
      </c>
      <c r="B7" s="9" t="s">
        <v>40</v>
      </c>
      <c r="C7" s="10">
        <v>3948</v>
      </c>
      <c r="D7" s="28">
        <v>40</v>
      </c>
      <c r="E7" s="28">
        <v>350</v>
      </c>
      <c r="F7" s="28">
        <v>15</v>
      </c>
      <c r="G7" s="28">
        <v>150</v>
      </c>
      <c r="H7" s="10">
        <v>21500</v>
      </c>
      <c r="I7" s="10">
        <v>1000</v>
      </c>
      <c r="J7" s="28">
        <v>211</v>
      </c>
      <c r="K7" s="28">
        <v>15</v>
      </c>
    </row>
    <row r="8" spans="1:11" x14ac:dyDescent="0.25">
      <c r="A8" s="9" t="s">
        <v>43</v>
      </c>
      <c r="B8" s="9" t="s">
        <v>44</v>
      </c>
      <c r="C8" s="10">
        <v>2889</v>
      </c>
      <c r="D8" s="28">
        <v>63</v>
      </c>
      <c r="E8" s="28">
        <v>694</v>
      </c>
      <c r="F8" s="28">
        <v>35</v>
      </c>
      <c r="G8" s="28">
        <v>266</v>
      </c>
      <c r="H8" s="10">
        <v>3700</v>
      </c>
      <c r="I8" s="28">
        <v>250</v>
      </c>
      <c r="J8" s="28">
        <v>28</v>
      </c>
      <c r="K8" s="28">
        <v>0</v>
      </c>
    </row>
    <row r="9" spans="1:11" x14ac:dyDescent="0.25">
      <c r="A9" s="9" t="s">
        <v>123</v>
      </c>
      <c r="B9" s="9" t="s">
        <v>124</v>
      </c>
      <c r="C9" s="10">
        <v>2755</v>
      </c>
      <c r="D9" s="28">
        <v>60</v>
      </c>
      <c r="E9" s="28">
        <v>600</v>
      </c>
      <c r="F9" s="28">
        <v>10</v>
      </c>
      <c r="G9" s="28">
        <v>120</v>
      </c>
      <c r="H9" s="10">
        <v>10300</v>
      </c>
      <c r="I9" s="28">
        <v>500</v>
      </c>
      <c r="J9" s="28">
        <v>90</v>
      </c>
      <c r="K9" s="28">
        <v>5</v>
      </c>
    </row>
    <row r="10" spans="1:11" x14ac:dyDescent="0.25">
      <c r="A10" s="9" t="s">
        <v>130</v>
      </c>
      <c r="B10" s="9" t="s">
        <v>131</v>
      </c>
      <c r="C10" s="10">
        <v>3486</v>
      </c>
      <c r="D10" s="28">
        <v>8</v>
      </c>
      <c r="E10" s="28">
        <v>155</v>
      </c>
      <c r="F10" s="28">
        <v>31</v>
      </c>
      <c r="G10" s="28">
        <v>256</v>
      </c>
      <c r="H10" s="10">
        <v>7233</v>
      </c>
      <c r="I10" s="28">
        <v>13</v>
      </c>
      <c r="J10" s="28">
        <v>8</v>
      </c>
      <c r="K10" s="28">
        <v>0</v>
      </c>
    </row>
    <row r="11" spans="1:11" x14ac:dyDescent="0.25">
      <c r="A11" s="9" t="s">
        <v>45</v>
      </c>
      <c r="B11" s="9" t="s">
        <v>46</v>
      </c>
      <c r="C11" s="10">
        <v>3123</v>
      </c>
      <c r="D11" s="28">
        <v>70</v>
      </c>
      <c r="E11" s="10">
        <v>1365</v>
      </c>
      <c r="F11" s="28">
        <v>21</v>
      </c>
      <c r="G11" s="28">
        <v>321</v>
      </c>
      <c r="H11" s="10">
        <v>17066</v>
      </c>
      <c r="I11" s="10">
        <v>1920</v>
      </c>
      <c r="J11" s="10">
        <v>4378</v>
      </c>
      <c r="K11" s="10">
        <v>3755</v>
      </c>
    </row>
    <row r="12" spans="1:11" x14ac:dyDescent="0.25">
      <c r="A12" s="9" t="s">
        <v>47</v>
      </c>
      <c r="B12" s="9" t="s">
        <v>48</v>
      </c>
      <c r="C12" s="10">
        <v>4850</v>
      </c>
      <c r="D12" s="28">
        <v>302</v>
      </c>
      <c r="E12" s="10">
        <v>6420</v>
      </c>
      <c r="F12" s="28">
        <v>248</v>
      </c>
      <c r="G12" s="10">
        <v>16153</v>
      </c>
      <c r="H12" s="10">
        <v>190613</v>
      </c>
      <c r="I12" s="10">
        <v>11479</v>
      </c>
      <c r="J12" s="10">
        <v>11375</v>
      </c>
      <c r="K12" s="10">
        <v>13945</v>
      </c>
    </row>
    <row r="13" spans="1:11" x14ac:dyDescent="0.25">
      <c r="A13" s="9" t="s">
        <v>138</v>
      </c>
      <c r="B13" s="9" t="s">
        <v>72</v>
      </c>
      <c r="C13" s="10">
        <v>3474</v>
      </c>
      <c r="D13" s="28">
        <v>0</v>
      </c>
      <c r="E13" s="28">
        <v>0</v>
      </c>
      <c r="F13" s="28">
        <v>0</v>
      </c>
      <c r="G13" s="28">
        <v>0</v>
      </c>
      <c r="H13" s="10">
        <v>2745</v>
      </c>
      <c r="I13" s="28">
        <v>0</v>
      </c>
      <c r="J13" s="28">
        <v>0</v>
      </c>
      <c r="K13" s="28">
        <v>0</v>
      </c>
    </row>
    <row r="14" spans="1:11" x14ac:dyDescent="0.25">
      <c r="A14" s="9" t="s">
        <v>103</v>
      </c>
      <c r="B14" s="9" t="s">
        <v>104</v>
      </c>
      <c r="C14" s="10">
        <v>2615</v>
      </c>
      <c r="D14" s="28">
        <v>20</v>
      </c>
      <c r="E14" s="28">
        <v>334</v>
      </c>
      <c r="F14" s="28">
        <v>22</v>
      </c>
      <c r="G14" s="28">
        <v>152</v>
      </c>
      <c r="H14" s="10">
        <v>11768</v>
      </c>
      <c r="I14" s="28">
        <v>864</v>
      </c>
      <c r="J14" s="28">
        <v>554</v>
      </c>
      <c r="K14" s="28">
        <v>33</v>
      </c>
    </row>
    <row r="15" spans="1:11" x14ac:dyDescent="0.25">
      <c r="A15" s="9" t="s">
        <v>83</v>
      </c>
      <c r="B15" s="9" t="s">
        <v>84</v>
      </c>
      <c r="C15" s="10">
        <v>4104</v>
      </c>
      <c r="D15" s="28">
        <v>90</v>
      </c>
      <c r="E15" s="28">
        <v>761</v>
      </c>
      <c r="F15" s="28">
        <v>21</v>
      </c>
      <c r="G15" s="28">
        <v>355</v>
      </c>
      <c r="H15" s="10">
        <v>12219</v>
      </c>
      <c r="I15" s="28">
        <v>780</v>
      </c>
      <c r="J15" s="28">
        <v>888</v>
      </c>
      <c r="K15" s="28">
        <v>32</v>
      </c>
    </row>
    <row r="16" spans="1:11" x14ac:dyDescent="0.25">
      <c r="A16" s="9" t="s">
        <v>139</v>
      </c>
      <c r="B16" s="9" t="s">
        <v>64</v>
      </c>
      <c r="C16" s="10">
        <v>4740</v>
      </c>
      <c r="D16" s="28">
        <v>7</v>
      </c>
      <c r="E16" s="28">
        <v>46</v>
      </c>
      <c r="F16" s="28">
        <v>16</v>
      </c>
      <c r="G16" s="28">
        <v>165</v>
      </c>
      <c r="H16" s="10">
        <v>1141</v>
      </c>
      <c r="I16" s="28">
        <v>23</v>
      </c>
      <c r="J16" s="28">
        <v>6</v>
      </c>
      <c r="K16" s="28">
        <v>0</v>
      </c>
    </row>
    <row r="17" spans="1:11" x14ac:dyDescent="0.25">
      <c r="A17" s="9" t="s">
        <v>89</v>
      </c>
      <c r="B17" s="9" t="s">
        <v>90</v>
      </c>
      <c r="C17" s="10">
        <v>4576</v>
      </c>
      <c r="D17" s="28">
        <v>182</v>
      </c>
      <c r="E17" s="10">
        <v>1710</v>
      </c>
      <c r="F17" s="28">
        <v>82</v>
      </c>
      <c r="G17" s="28">
        <v>766</v>
      </c>
      <c r="H17" s="10">
        <v>16900</v>
      </c>
      <c r="I17" s="10">
        <v>3651</v>
      </c>
      <c r="J17" s="28">
        <v>469</v>
      </c>
      <c r="K17" s="28">
        <v>63</v>
      </c>
    </row>
    <row r="18" spans="1:11" x14ac:dyDescent="0.25">
      <c r="A18" s="9" t="s">
        <v>75</v>
      </c>
      <c r="B18" s="9" t="s">
        <v>76</v>
      </c>
      <c r="C18" s="10">
        <v>3713</v>
      </c>
      <c r="D18" s="28">
        <v>6</v>
      </c>
      <c r="E18" s="28">
        <v>30</v>
      </c>
      <c r="F18" s="28">
        <v>28</v>
      </c>
      <c r="G18" s="28">
        <v>340</v>
      </c>
      <c r="H18" s="10">
        <v>6192</v>
      </c>
      <c r="I18" s="10">
        <v>1857</v>
      </c>
      <c r="J18" s="28">
        <v>180</v>
      </c>
      <c r="K18" s="28">
        <v>0</v>
      </c>
    </row>
    <row r="19" spans="1:11" x14ac:dyDescent="0.25">
      <c r="A19" s="9" t="s">
        <v>41</v>
      </c>
      <c r="B19" s="9" t="s">
        <v>42</v>
      </c>
      <c r="C19" s="10">
        <v>2686</v>
      </c>
      <c r="D19" s="28">
        <v>2</v>
      </c>
      <c r="E19" s="28">
        <v>20</v>
      </c>
      <c r="F19" s="28">
        <v>3</v>
      </c>
      <c r="G19" s="28">
        <v>20</v>
      </c>
      <c r="H19" s="28">
        <v>550</v>
      </c>
      <c r="I19" s="28">
        <v>20</v>
      </c>
      <c r="J19" s="28">
        <v>0</v>
      </c>
      <c r="K19" s="28">
        <v>0</v>
      </c>
    </row>
    <row r="20" spans="1:11" x14ac:dyDescent="0.25">
      <c r="A20" s="9" t="s">
        <v>57</v>
      </c>
      <c r="B20" s="9" t="s">
        <v>58</v>
      </c>
      <c r="C20" s="10">
        <v>3496</v>
      </c>
      <c r="D20" s="28">
        <v>52</v>
      </c>
      <c r="E20" s="28">
        <v>312</v>
      </c>
      <c r="F20" s="28">
        <v>0</v>
      </c>
      <c r="G20" s="28">
        <v>0</v>
      </c>
      <c r="H20" s="10">
        <v>4160</v>
      </c>
      <c r="I20" s="28">
        <v>495</v>
      </c>
      <c r="J20" s="28">
        <v>194</v>
      </c>
      <c r="K20" s="28">
        <v>0</v>
      </c>
    </row>
    <row r="21" spans="1:11" x14ac:dyDescent="0.25">
      <c r="A21" s="9" t="s">
        <v>59</v>
      </c>
      <c r="B21" s="9" t="s">
        <v>60</v>
      </c>
      <c r="C21" s="10">
        <v>4097</v>
      </c>
      <c r="D21" s="28">
        <v>16</v>
      </c>
      <c r="E21" s="28">
        <v>133</v>
      </c>
      <c r="F21" s="28">
        <v>0</v>
      </c>
      <c r="G21" s="28">
        <v>0</v>
      </c>
      <c r="H21" s="10">
        <v>10000</v>
      </c>
      <c r="I21" s="28">
        <v>260</v>
      </c>
      <c r="J21" s="28">
        <v>27</v>
      </c>
      <c r="K21" s="28">
        <v>0</v>
      </c>
    </row>
    <row r="22" spans="1:11" x14ac:dyDescent="0.25">
      <c r="A22" s="9" t="s">
        <v>107</v>
      </c>
      <c r="B22" s="9" t="s">
        <v>108</v>
      </c>
      <c r="C22" s="10">
        <v>3904</v>
      </c>
      <c r="D22" s="28">
        <v>17</v>
      </c>
      <c r="E22" s="28">
        <v>222</v>
      </c>
      <c r="F22" s="28">
        <v>77</v>
      </c>
      <c r="G22" s="28">
        <v>306</v>
      </c>
      <c r="H22" s="10">
        <v>2331</v>
      </c>
      <c r="I22" s="28">
        <v>87</v>
      </c>
      <c r="J22" s="28">
        <v>43</v>
      </c>
      <c r="K22" s="28">
        <v>2</v>
      </c>
    </row>
    <row r="23" spans="1:11" x14ac:dyDescent="0.25">
      <c r="A23" s="9" t="s">
        <v>61</v>
      </c>
      <c r="B23" s="9" t="s">
        <v>62</v>
      </c>
      <c r="C23" s="10">
        <v>3449</v>
      </c>
      <c r="D23" s="28">
        <v>20</v>
      </c>
      <c r="E23" s="28">
        <v>161</v>
      </c>
      <c r="F23" s="28">
        <v>5</v>
      </c>
      <c r="G23" s="28">
        <v>58</v>
      </c>
      <c r="H23" s="10">
        <v>15461</v>
      </c>
      <c r="I23" s="28">
        <v>110</v>
      </c>
      <c r="J23" s="28">
        <v>951</v>
      </c>
      <c r="K23" s="28">
        <v>0</v>
      </c>
    </row>
    <row r="24" spans="1:11" x14ac:dyDescent="0.25">
      <c r="A24" s="9" t="s">
        <v>65</v>
      </c>
      <c r="B24" s="9" t="s">
        <v>66</v>
      </c>
      <c r="C24" s="10">
        <v>2730</v>
      </c>
      <c r="D24" s="28">
        <v>72</v>
      </c>
      <c r="E24" s="10">
        <v>1005</v>
      </c>
      <c r="F24" s="28">
        <v>27</v>
      </c>
      <c r="G24" s="28">
        <v>245</v>
      </c>
      <c r="H24" s="10">
        <v>10047</v>
      </c>
      <c r="I24" s="28">
        <v>591</v>
      </c>
      <c r="J24" s="28">
        <v>337</v>
      </c>
      <c r="K24" s="28">
        <v>2</v>
      </c>
    </row>
    <row r="25" spans="1:11" x14ac:dyDescent="0.25">
      <c r="A25" s="9" t="s">
        <v>134</v>
      </c>
      <c r="B25" s="9" t="s">
        <v>135</v>
      </c>
      <c r="C25" s="10">
        <v>3411</v>
      </c>
      <c r="D25" s="28">
        <v>33</v>
      </c>
      <c r="E25" s="28">
        <v>330</v>
      </c>
      <c r="F25" s="28">
        <v>0</v>
      </c>
      <c r="G25" s="28">
        <v>0</v>
      </c>
      <c r="H25" s="10">
        <v>7000</v>
      </c>
      <c r="I25" s="10">
        <v>1006</v>
      </c>
      <c r="J25" s="28">
        <v>97</v>
      </c>
      <c r="K25" s="28">
        <v>54</v>
      </c>
    </row>
    <row r="26" spans="1:11" x14ac:dyDescent="0.25">
      <c r="A26" s="9" t="s">
        <v>101</v>
      </c>
      <c r="B26" s="9" t="s">
        <v>102</v>
      </c>
      <c r="C26" s="10">
        <v>2591</v>
      </c>
      <c r="D26" s="28">
        <v>140</v>
      </c>
      <c r="E26" s="28">
        <v>850</v>
      </c>
      <c r="F26" s="28">
        <v>55</v>
      </c>
      <c r="G26" s="10">
        <v>1100</v>
      </c>
      <c r="H26" s="10">
        <v>11500</v>
      </c>
      <c r="I26" s="28">
        <v>800</v>
      </c>
      <c r="J26" s="28">
        <v>300</v>
      </c>
      <c r="K26" s="28">
        <v>0</v>
      </c>
    </row>
    <row r="27" spans="1:11" x14ac:dyDescent="0.25">
      <c r="A27" s="9" t="s">
        <v>69</v>
      </c>
      <c r="B27" s="9" t="s">
        <v>70</v>
      </c>
      <c r="C27" s="10">
        <v>4851</v>
      </c>
      <c r="D27" s="28">
        <v>574</v>
      </c>
      <c r="E27" s="10">
        <v>8292</v>
      </c>
      <c r="F27" s="28">
        <v>12</v>
      </c>
      <c r="G27" s="28">
        <v>131</v>
      </c>
      <c r="H27" s="10">
        <v>16264</v>
      </c>
      <c r="I27" s="10">
        <v>2427</v>
      </c>
      <c r="J27" s="28">
        <v>120</v>
      </c>
      <c r="K27" s="28">
        <v>0</v>
      </c>
    </row>
    <row r="28" spans="1:11" x14ac:dyDescent="0.25">
      <c r="A28" s="9" t="s">
        <v>132</v>
      </c>
      <c r="B28" s="9" t="s">
        <v>133</v>
      </c>
      <c r="C28" s="10">
        <v>4350</v>
      </c>
      <c r="D28" s="28">
        <v>1</v>
      </c>
      <c r="E28" s="28">
        <v>36</v>
      </c>
      <c r="F28" s="28">
        <v>0</v>
      </c>
      <c r="G28" s="28">
        <v>0</v>
      </c>
      <c r="H28" s="10">
        <v>5332</v>
      </c>
      <c r="I28" s="28">
        <v>520</v>
      </c>
      <c r="J28" s="28">
        <v>7</v>
      </c>
      <c r="K28" s="28">
        <v>0</v>
      </c>
    </row>
    <row r="29" spans="1:11" x14ac:dyDescent="0.25">
      <c r="A29" s="9" t="s">
        <v>93</v>
      </c>
      <c r="B29" s="9" t="s">
        <v>94</v>
      </c>
      <c r="C29" s="10">
        <v>3396</v>
      </c>
      <c r="D29" s="28">
        <v>16</v>
      </c>
      <c r="E29" s="28">
        <v>40</v>
      </c>
      <c r="F29" s="28">
        <v>3</v>
      </c>
      <c r="G29" s="28">
        <v>40</v>
      </c>
      <c r="H29" s="10">
        <v>2165</v>
      </c>
      <c r="I29" s="28">
        <v>0</v>
      </c>
      <c r="J29" s="28">
        <v>3</v>
      </c>
      <c r="K29" s="28">
        <v>0</v>
      </c>
    </row>
    <row r="30" spans="1:11" x14ac:dyDescent="0.25">
      <c r="A30" s="9" t="s">
        <v>142</v>
      </c>
      <c r="B30" s="9" t="s">
        <v>143</v>
      </c>
      <c r="C30" s="10">
        <v>2851</v>
      </c>
      <c r="D30" s="28">
        <v>0</v>
      </c>
      <c r="E30" s="28">
        <v>0</v>
      </c>
      <c r="F30" s="28">
        <v>9</v>
      </c>
      <c r="G30" s="28">
        <v>45</v>
      </c>
      <c r="H30" s="10">
        <v>1200</v>
      </c>
      <c r="I30" s="28">
        <v>4</v>
      </c>
      <c r="J30" s="28">
        <v>0</v>
      </c>
      <c r="K30" s="28">
        <v>0</v>
      </c>
    </row>
    <row r="31" spans="1:11" x14ac:dyDescent="0.25">
      <c r="A31" s="9" t="s">
        <v>128</v>
      </c>
      <c r="B31" s="9" t="s">
        <v>129</v>
      </c>
      <c r="C31" s="10">
        <v>2892</v>
      </c>
      <c r="D31" s="28">
        <v>113</v>
      </c>
      <c r="E31" s="10">
        <v>1124</v>
      </c>
      <c r="F31" s="28">
        <v>100</v>
      </c>
      <c r="G31" s="10">
        <v>1216</v>
      </c>
      <c r="H31" s="10">
        <v>9488</v>
      </c>
      <c r="I31" s="28">
        <v>59</v>
      </c>
      <c r="J31" s="28">
        <v>320</v>
      </c>
      <c r="K31" s="28">
        <v>47</v>
      </c>
    </row>
    <row r="32" spans="1:11" x14ac:dyDescent="0.25">
      <c r="A32" s="9" t="s">
        <v>71</v>
      </c>
      <c r="B32" s="9" t="s">
        <v>72</v>
      </c>
      <c r="C32" s="10">
        <v>3474</v>
      </c>
      <c r="D32" s="28">
        <v>117</v>
      </c>
      <c r="E32" s="10">
        <v>1286</v>
      </c>
      <c r="F32" s="28">
        <v>70</v>
      </c>
      <c r="G32" s="10">
        <v>2680</v>
      </c>
      <c r="H32" s="10">
        <v>62899</v>
      </c>
      <c r="I32" s="28">
        <v>485</v>
      </c>
      <c r="J32" s="28">
        <v>141</v>
      </c>
      <c r="K32" s="28">
        <v>46</v>
      </c>
    </row>
    <row r="33" spans="1:11" x14ac:dyDescent="0.25">
      <c r="A33" s="9" t="s">
        <v>79</v>
      </c>
      <c r="B33" s="9" t="s">
        <v>80</v>
      </c>
      <c r="C33" s="10">
        <v>3031</v>
      </c>
      <c r="D33" s="28">
        <v>1</v>
      </c>
      <c r="E33" s="28">
        <v>20</v>
      </c>
      <c r="F33" s="28">
        <v>0</v>
      </c>
      <c r="G33" s="28">
        <v>0</v>
      </c>
      <c r="H33" s="10">
        <v>3400</v>
      </c>
      <c r="I33" s="10">
        <v>5400</v>
      </c>
      <c r="J33" s="28">
        <v>200</v>
      </c>
      <c r="K33" s="28">
        <v>0</v>
      </c>
    </row>
    <row r="34" spans="1:11" x14ac:dyDescent="0.25">
      <c r="A34" s="9" t="s">
        <v>126</v>
      </c>
      <c r="B34" s="9" t="s">
        <v>127</v>
      </c>
      <c r="C34" s="10">
        <v>2681</v>
      </c>
      <c r="D34" s="28">
        <v>72</v>
      </c>
      <c r="E34" s="10">
        <v>1301</v>
      </c>
      <c r="F34" s="28">
        <v>18</v>
      </c>
      <c r="G34" s="28">
        <v>207</v>
      </c>
      <c r="H34" s="10">
        <v>7441</v>
      </c>
      <c r="I34" s="28">
        <v>571</v>
      </c>
      <c r="J34" s="28">
        <v>87</v>
      </c>
      <c r="K34" s="28">
        <v>12</v>
      </c>
    </row>
    <row r="35" spans="1:11" x14ac:dyDescent="0.25">
      <c r="A35" s="9" t="s">
        <v>81</v>
      </c>
      <c r="B35" s="9" t="s">
        <v>82</v>
      </c>
      <c r="C35" s="10">
        <v>4506</v>
      </c>
      <c r="D35" s="28">
        <v>74</v>
      </c>
      <c r="E35" s="10">
        <v>1040</v>
      </c>
      <c r="F35" s="28">
        <v>12</v>
      </c>
      <c r="G35" s="28">
        <v>106</v>
      </c>
      <c r="H35" s="10">
        <v>18693</v>
      </c>
      <c r="I35" s="10">
        <v>1144</v>
      </c>
      <c r="J35" s="28">
        <v>328</v>
      </c>
      <c r="K35" s="28">
        <v>193</v>
      </c>
    </row>
    <row r="36" spans="1:11" x14ac:dyDescent="0.25">
      <c r="A36" s="9" t="s">
        <v>85</v>
      </c>
      <c r="B36" s="9" t="s">
        <v>86</v>
      </c>
      <c r="C36" s="10">
        <v>3872</v>
      </c>
      <c r="D36" s="28">
        <v>218</v>
      </c>
      <c r="E36" s="10">
        <v>1080</v>
      </c>
      <c r="F36" s="28">
        <v>30</v>
      </c>
      <c r="G36" s="28">
        <v>459</v>
      </c>
      <c r="H36" s="10">
        <v>18240</v>
      </c>
      <c r="I36" s="28">
        <v>416</v>
      </c>
      <c r="J36" s="28">
        <v>473</v>
      </c>
      <c r="K36" s="28">
        <v>175</v>
      </c>
    </row>
    <row r="37" spans="1:11" x14ac:dyDescent="0.25">
      <c r="A37" s="9" t="s">
        <v>87</v>
      </c>
      <c r="B37" s="9" t="s">
        <v>88</v>
      </c>
      <c r="C37" s="10">
        <v>3367</v>
      </c>
      <c r="D37" s="28">
        <v>46</v>
      </c>
      <c r="E37" s="28">
        <v>480</v>
      </c>
      <c r="F37" s="28">
        <v>57</v>
      </c>
      <c r="G37" s="28">
        <v>335</v>
      </c>
      <c r="H37" s="10">
        <v>4433</v>
      </c>
      <c r="I37" s="9" t="s">
        <v>28</v>
      </c>
      <c r="J37" s="28">
        <v>291</v>
      </c>
      <c r="K37" s="28">
        <v>0</v>
      </c>
    </row>
    <row r="38" spans="1:11" x14ac:dyDescent="0.25">
      <c r="A38" s="9" t="s">
        <v>91</v>
      </c>
      <c r="B38" s="9" t="s">
        <v>92</v>
      </c>
      <c r="C38" s="10">
        <v>3733</v>
      </c>
      <c r="D38" s="28">
        <v>25</v>
      </c>
      <c r="E38" s="28">
        <v>152</v>
      </c>
      <c r="F38" s="28">
        <v>10</v>
      </c>
      <c r="G38" s="28">
        <v>59</v>
      </c>
      <c r="H38" s="10">
        <v>6511</v>
      </c>
      <c r="I38" s="28">
        <v>200</v>
      </c>
      <c r="J38" s="28">
        <v>199</v>
      </c>
      <c r="K38" s="28">
        <v>36</v>
      </c>
    </row>
    <row r="39" spans="1:11" x14ac:dyDescent="0.25">
      <c r="A39" s="9" t="s">
        <v>63</v>
      </c>
      <c r="B39" s="9" t="s">
        <v>64</v>
      </c>
      <c r="C39" s="10">
        <v>4740</v>
      </c>
      <c r="D39" s="28">
        <v>6</v>
      </c>
      <c r="E39" s="28">
        <v>200</v>
      </c>
      <c r="F39" s="28">
        <v>70</v>
      </c>
      <c r="G39" s="28">
        <v>620</v>
      </c>
      <c r="H39" s="10">
        <v>6000</v>
      </c>
      <c r="I39" s="28">
        <v>25</v>
      </c>
      <c r="J39" s="28">
        <v>0</v>
      </c>
      <c r="K39" s="28">
        <v>0</v>
      </c>
    </row>
    <row r="40" spans="1:11" x14ac:dyDescent="0.25">
      <c r="A40" s="9" t="s">
        <v>33</v>
      </c>
      <c r="B40" s="9" t="s">
        <v>34</v>
      </c>
      <c r="C40" s="10">
        <v>3019</v>
      </c>
      <c r="D40" s="28">
        <v>45</v>
      </c>
      <c r="E40" s="28">
        <v>979</v>
      </c>
      <c r="F40" s="28">
        <v>70</v>
      </c>
      <c r="G40" s="28">
        <v>430</v>
      </c>
      <c r="H40" s="10">
        <v>6449</v>
      </c>
      <c r="I40" s="9" t="s">
        <v>28</v>
      </c>
      <c r="J40" s="28">
        <v>203</v>
      </c>
      <c r="K40" s="28">
        <v>19</v>
      </c>
    </row>
    <row r="41" spans="1:11" x14ac:dyDescent="0.25">
      <c r="A41" s="9" t="s">
        <v>95</v>
      </c>
      <c r="B41" s="9" t="s">
        <v>96</v>
      </c>
      <c r="C41" s="10">
        <v>4215</v>
      </c>
      <c r="D41" s="28">
        <v>78</v>
      </c>
      <c r="E41" s="28">
        <v>988</v>
      </c>
      <c r="F41" s="28">
        <v>48</v>
      </c>
      <c r="G41" s="28">
        <v>527</v>
      </c>
      <c r="H41" s="10">
        <v>24598</v>
      </c>
      <c r="I41" s="28">
        <v>800</v>
      </c>
      <c r="J41" s="10">
        <v>8683</v>
      </c>
      <c r="K41" s="10">
        <v>6350</v>
      </c>
    </row>
    <row r="42" spans="1:11" x14ac:dyDescent="0.25">
      <c r="A42" s="9" t="s">
        <v>121</v>
      </c>
      <c r="B42" s="9" t="s">
        <v>122</v>
      </c>
      <c r="C42" s="10">
        <v>4436</v>
      </c>
      <c r="D42" s="28">
        <v>154</v>
      </c>
      <c r="E42" s="10">
        <v>2168</v>
      </c>
      <c r="F42" s="28">
        <v>14</v>
      </c>
      <c r="G42" s="28">
        <v>139</v>
      </c>
      <c r="H42" s="10">
        <v>14647</v>
      </c>
      <c r="I42" s="28">
        <v>215</v>
      </c>
      <c r="J42" s="28">
        <v>121</v>
      </c>
      <c r="K42" s="28">
        <v>14</v>
      </c>
    </row>
    <row r="43" spans="1:11" x14ac:dyDescent="0.25">
      <c r="A43" s="9" t="s">
        <v>97</v>
      </c>
      <c r="B43" s="9" t="s">
        <v>98</v>
      </c>
      <c r="C43" s="10">
        <v>2598</v>
      </c>
      <c r="D43" s="28">
        <v>7</v>
      </c>
      <c r="E43" s="28">
        <v>85</v>
      </c>
      <c r="F43" s="28">
        <v>1</v>
      </c>
      <c r="G43" s="28">
        <v>0</v>
      </c>
      <c r="H43" s="10">
        <v>4210</v>
      </c>
      <c r="I43" s="28">
        <v>47</v>
      </c>
      <c r="J43" s="28">
        <v>160</v>
      </c>
      <c r="K43" s="28">
        <v>0</v>
      </c>
    </row>
    <row r="44" spans="1:11" x14ac:dyDescent="0.25">
      <c r="A44" s="9" t="s">
        <v>73</v>
      </c>
      <c r="B44" s="9" t="s">
        <v>74</v>
      </c>
      <c r="C44" s="10">
        <v>2620</v>
      </c>
      <c r="D44" s="28">
        <v>12</v>
      </c>
      <c r="E44" s="28">
        <v>145</v>
      </c>
      <c r="F44" s="28">
        <v>3</v>
      </c>
      <c r="G44" s="28">
        <v>55</v>
      </c>
      <c r="H44" s="10">
        <v>10790</v>
      </c>
      <c r="I44" s="28">
        <v>858</v>
      </c>
      <c r="J44" s="28">
        <v>90</v>
      </c>
      <c r="K44" s="28">
        <v>4</v>
      </c>
    </row>
    <row r="45" spans="1:11" x14ac:dyDescent="0.25">
      <c r="A45" s="9" t="s">
        <v>99</v>
      </c>
      <c r="B45" s="9" t="s">
        <v>100</v>
      </c>
      <c r="C45" s="10">
        <v>3330</v>
      </c>
      <c r="D45" s="28">
        <v>149</v>
      </c>
      <c r="E45" s="10">
        <v>2784</v>
      </c>
      <c r="F45" s="28">
        <v>193</v>
      </c>
      <c r="G45" s="10">
        <v>1824</v>
      </c>
      <c r="H45" s="10">
        <v>30577</v>
      </c>
      <c r="I45" s="10">
        <v>3543</v>
      </c>
      <c r="J45" s="10">
        <v>6670</v>
      </c>
      <c r="K45" s="10">
        <v>5909</v>
      </c>
    </row>
    <row r="46" spans="1:11" x14ac:dyDescent="0.25">
      <c r="A46" s="9" t="s">
        <v>67</v>
      </c>
      <c r="B46" s="9" t="s">
        <v>68</v>
      </c>
      <c r="C46" s="10">
        <v>4281</v>
      </c>
      <c r="D46" s="28">
        <v>62</v>
      </c>
      <c r="E46" s="28">
        <v>758</v>
      </c>
      <c r="F46" s="28">
        <v>0</v>
      </c>
      <c r="G46" s="28">
        <v>0</v>
      </c>
      <c r="H46" s="10">
        <v>3095</v>
      </c>
      <c r="I46" s="10">
        <v>3040</v>
      </c>
      <c r="J46" s="28">
        <v>0</v>
      </c>
      <c r="K46" s="28">
        <v>0</v>
      </c>
    </row>
    <row r="47" spans="1:11" x14ac:dyDescent="0.25">
      <c r="A47" s="9" t="s">
        <v>105</v>
      </c>
      <c r="B47" s="9" t="s">
        <v>106</v>
      </c>
      <c r="C47" s="10">
        <v>2668</v>
      </c>
      <c r="D47" s="28">
        <v>0</v>
      </c>
      <c r="E47" s="28">
        <v>0</v>
      </c>
      <c r="F47" s="28">
        <v>26</v>
      </c>
      <c r="G47" s="28">
        <v>60</v>
      </c>
      <c r="H47" s="10">
        <v>4315</v>
      </c>
      <c r="I47" s="28">
        <v>250</v>
      </c>
      <c r="J47" s="28">
        <v>0</v>
      </c>
      <c r="K47" s="28">
        <v>0</v>
      </c>
    </row>
    <row r="48" spans="1:11" x14ac:dyDescent="0.25">
      <c r="A48" s="9" t="s">
        <v>49</v>
      </c>
      <c r="B48" s="9" t="s">
        <v>50</v>
      </c>
      <c r="C48" s="10">
        <v>2794</v>
      </c>
      <c r="D48" s="28">
        <v>21</v>
      </c>
      <c r="E48" s="28">
        <v>366</v>
      </c>
      <c r="F48" s="28">
        <v>26</v>
      </c>
      <c r="G48" s="28">
        <v>186</v>
      </c>
      <c r="H48" s="10">
        <v>3525</v>
      </c>
      <c r="I48" s="28">
        <v>36</v>
      </c>
      <c r="J48" s="28">
        <v>254</v>
      </c>
      <c r="K48" s="28">
        <v>0</v>
      </c>
    </row>
    <row r="49" spans="1:11" x14ac:dyDescent="0.25">
      <c r="A49" s="9" t="s">
        <v>51</v>
      </c>
      <c r="B49" s="9" t="s">
        <v>52</v>
      </c>
      <c r="C49" s="10">
        <v>4328</v>
      </c>
      <c r="D49" s="28">
        <v>25</v>
      </c>
      <c r="E49" s="28">
        <v>212</v>
      </c>
      <c r="F49" s="28">
        <v>10</v>
      </c>
      <c r="G49" s="28">
        <v>40</v>
      </c>
      <c r="H49" s="10">
        <v>1462</v>
      </c>
      <c r="I49" s="28">
        <v>108</v>
      </c>
      <c r="J49" s="28">
        <v>23</v>
      </c>
      <c r="K49" s="28">
        <v>0</v>
      </c>
    </row>
    <row r="50" spans="1:11" x14ac:dyDescent="0.25">
      <c r="A50" s="9" t="s">
        <v>35</v>
      </c>
      <c r="B50" s="9" t="s">
        <v>36</v>
      </c>
      <c r="C50" s="10">
        <v>3450</v>
      </c>
      <c r="D50" s="28">
        <v>3</v>
      </c>
      <c r="E50" s="28">
        <v>119</v>
      </c>
      <c r="F50" s="28">
        <v>0</v>
      </c>
      <c r="G50" s="28">
        <v>0</v>
      </c>
      <c r="H50" s="10">
        <v>1030</v>
      </c>
      <c r="I50" s="28">
        <v>4</v>
      </c>
      <c r="J50" s="28">
        <v>15</v>
      </c>
      <c r="K50" s="28">
        <v>7</v>
      </c>
    </row>
    <row r="51" spans="1:11" x14ac:dyDescent="0.25">
      <c r="A51" s="9" t="s">
        <v>109</v>
      </c>
      <c r="B51" s="9" t="s">
        <v>110</v>
      </c>
      <c r="C51" s="10">
        <v>2781</v>
      </c>
      <c r="D51" s="28">
        <v>12</v>
      </c>
      <c r="E51" s="28">
        <v>50</v>
      </c>
      <c r="F51" s="28">
        <v>75</v>
      </c>
      <c r="G51" s="10">
        <v>1500</v>
      </c>
      <c r="H51" s="10">
        <v>32580</v>
      </c>
      <c r="I51" s="10">
        <v>2250</v>
      </c>
      <c r="J51" s="28">
        <v>477</v>
      </c>
      <c r="K51" s="28">
        <v>0</v>
      </c>
    </row>
    <row r="52" spans="1:11" x14ac:dyDescent="0.25">
      <c r="A52" s="9" t="s">
        <v>55</v>
      </c>
      <c r="B52" s="9" t="s">
        <v>56</v>
      </c>
      <c r="C52" s="10">
        <v>4213</v>
      </c>
      <c r="D52" s="28">
        <v>109</v>
      </c>
      <c r="E52" s="10">
        <v>1984</v>
      </c>
      <c r="F52" s="28">
        <v>71</v>
      </c>
      <c r="G52" s="28">
        <v>523</v>
      </c>
      <c r="H52" s="10">
        <v>27300</v>
      </c>
      <c r="I52" s="28">
        <v>958</v>
      </c>
      <c r="J52" s="28">
        <v>366</v>
      </c>
      <c r="K52" s="28">
        <v>194</v>
      </c>
    </row>
    <row r="53" spans="1:11" x14ac:dyDescent="0.25">
      <c r="A53" s="9" t="s">
        <v>77</v>
      </c>
      <c r="B53" s="9" t="s">
        <v>78</v>
      </c>
      <c r="C53" s="10">
        <v>3187</v>
      </c>
      <c r="D53" s="28">
        <v>72</v>
      </c>
      <c r="E53" s="10">
        <v>1467</v>
      </c>
      <c r="F53" s="28">
        <v>34</v>
      </c>
      <c r="G53" s="28">
        <v>151</v>
      </c>
      <c r="H53" s="10">
        <v>10031</v>
      </c>
      <c r="I53" s="28">
        <v>642</v>
      </c>
      <c r="J53" s="28">
        <v>523</v>
      </c>
      <c r="K53" s="28">
        <v>495</v>
      </c>
    </row>
    <row r="54" spans="1:11" x14ac:dyDescent="0.25">
      <c r="A54" s="9" t="s">
        <v>111</v>
      </c>
      <c r="B54" s="9" t="s">
        <v>112</v>
      </c>
      <c r="C54" s="10">
        <v>4340</v>
      </c>
      <c r="D54" s="28">
        <v>13</v>
      </c>
      <c r="E54" s="28">
        <v>90</v>
      </c>
      <c r="F54" s="28">
        <v>3</v>
      </c>
      <c r="G54" s="28">
        <v>95</v>
      </c>
      <c r="H54" s="10">
        <v>7561</v>
      </c>
      <c r="I54" s="28">
        <v>900</v>
      </c>
      <c r="J54" s="28">
        <v>258</v>
      </c>
      <c r="K54" s="28">
        <v>0</v>
      </c>
    </row>
    <row r="55" spans="1:11" x14ac:dyDescent="0.25">
      <c r="A55" s="9" t="s">
        <v>136</v>
      </c>
      <c r="B55" s="9" t="s">
        <v>137</v>
      </c>
      <c r="C55" s="10">
        <v>4751</v>
      </c>
      <c r="D55" s="28">
        <v>32</v>
      </c>
      <c r="E55" s="28">
        <v>68</v>
      </c>
      <c r="F55" s="28">
        <v>3</v>
      </c>
      <c r="G55" s="28">
        <v>36</v>
      </c>
      <c r="H55" s="10">
        <v>7072</v>
      </c>
      <c r="I55" s="9" t="s">
        <v>28</v>
      </c>
      <c r="J55" s="28">
        <v>10</v>
      </c>
      <c r="K55" s="28">
        <v>0</v>
      </c>
    </row>
    <row r="56" spans="1:11" x14ac:dyDescent="0.25">
      <c r="A56" s="9" t="s">
        <v>113</v>
      </c>
      <c r="B56" s="9" t="s">
        <v>114</v>
      </c>
      <c r="C56" s="10">
        <v>2642</v>
      </c>
      <c r="D56" s="28">
        <v>22</v>
      </c>
      <c r="E56" s="28">
        <v>497</v>
      </c>
      <c r="F56" s="28">
        <v>26</v>
      </c>
      <c r="G56" s="28">
        <v>376</v>
      </c>
      <c r="H56" s="10">
        <v>5000</v>
      </c>
      <c r="I56" s="28">
        <v>312</v>
      </c>
      <c r="J56" s="28">
        <v>223</v>
      </c>
      <c r="K56" s="28">
        <v>0</v>
      </c>
    </row>
    <row r="57" spans="1:11" x14ac:dyDescent="0.25">
      <c r="A57" s="9" t="s">
        <v>115</v>
      </c>
      <c r="B57" s="9" t="s">
        <v>116</v>
      </c>
      <c r="C57" s="10">
        <v>3122</v>
      </c>
      <c r="D57" s="28">
        <v>17</v>
      </c>
      <c r="E57" s="28">
        <v>200</v>
      </c>
      <c r="F57" s="28">
        <v>0</v>
      </c>
      <c r="G57" s="28">
        <v>0</v>
      </c>
      <c r="H57" s="28">
        <v>499</v>
      </c>
      <c r="I57" s="28">
        <v>15</v>
      </c>
      <c r="J57" s="28">
        <v>10</v>
      </c>
      <c r="K57" s="28">
        <v>0</v>
      </c>
    </row>
    <row r="58" spans="1:11" x14ac:dyDescent="0.25">
      <c r="A58" s="9" t="s">
        <v>117</v>
      </c>
      <c r="B58" s="9" t="s">
        <v>118</v>
      </c>
      <c r="C58" s="10">
        <v>4116</v>
      </c>
      <c r="D58" s="28">
        <v>564</v>
      </c>
      <c r="E58" s="10">
        <v>6583</v>
      </c>
      <c r="F58" s="28">
        <v>17</v>
      </c>
      <c r="G58" s="28">
        <v>220</v>
      </c>
      <c r="H58" s="10">
        <v>10716</v>
      </c>
      <c r="I58" s="28">
        <v>806</v>
      </c>
      <c r="J58" s="28">
        <v>121</v>
      </c>
      <c r="K58" s="28">
        <v>0</v>
      </c>
    </row>
    <row r="59" spans="1:11" x14ac:dyDescent="0.25">
      <c r="A59" s="9" t="s">
        <v>119</v>
      </c>
      <c r="B59" s="9" t="s">
        <v>120</v>
      </c>
      <c r="C59" s="10">
        <v>3757</v>
      </c>
      <c r="D59" s="28">
        <v>1</v>
      </c>
      <c r="E59" s="28">
        <v>30</v>
      </c>
      <c r="F59" s="28">
        <v>2</v>
      </c>
      <c r="G59" s="28">
        <v>10</v>
      </c>
      <c r="H59" s="10">
        <v>1800</v>
      </c>
      <c r="I59" s="28">
        <v>15</v>
      </c>
      <c r="J59" s="28">
        <v>300</v>
      </c>
      <c r="K59" s="28">
        <v>0</v>
      </c>
    </row>
    <row r="61" spans="1:11" x14ac:dyDescent="0.25">
      <c r="B61" s="25" t="s">
        <v>11</v>
      </c>
      <c r="C61" s="26">
        <f t="shared" ref="C61:K61" si="0">AVERAGE(C3:C59)</f>
        <v>3554.0877192982457</v>
      </c>
      <c r="D61" s="26">
        <f t="shared" si="0"/>
        <v>68.701754385964918</v>
      </c>
      <c r="E61" s="26">
        <f t="shared" si="0"/>
        <v>899.78947368421052</v>
      </c>
      <c r="F61" s="26">
        <f t="shared" si="0"/>
        <v>30.245614035087719</v>
      </c>
      <c r="G61" s="26">
        <f t="shared" si="0"/>
        <v>577.87719298245611</v>
      </c>
      <c r="H61" s="26">
        <f t="shared" si="0"/>
        <v>13238.017543859649</v>
      </c>
      <c r="I61" s="26">
        <f t="shared" si="0"/>
        <v>1000.8518518518518</v>
      </c>
      <c r="J61" s="26">
        <f t="shared" si="0"/>
        <v>722.0526315789474</v>
      </c>
      <c r="K61" s="26">
        <f t="shared" si="0"/>
        <v>551.08771929824559</v>
      </c>
    </row>
    <row r="62" spans="1:11" x14ac:dyDescent="0.25">
      <c r="B62" s="27" t="s">
        <v>12</v>
      </c>
      <c r="C62" s="18">
        <f t="shared" ref="C62:K62" si="1">MEDIAN(C3:C59)</f>
        <v>3450</v>
      </c>
      <c r="D62" s="18">
        <f t="shared" si="1"/>
        <v>25</v>
      </c>
      <c r="E62" s="18">
        <f t="shared" si="1"/>
        <v>330</v>
      </c>
      <c r="F62" s="18">
        <f t="shared" si="1"/>
        <v>15</v>
      </c>
      <c r="G62" s="18">
        <f t="shared" si="1"/>
        <v>139</v>
      </c>
      <c r="H62" s="18">
        <f t="shared" si="1"/>
        <v>7233</v>
      </c>
      <c r="I62" s="18">
        <f t="shared" si="1"/>
        <v>497.5</v>
      </c>
      <c r="J62" s="18">
        <f t="shared" si="1"/>
        <v>160</v>
      </c>
      <c r="K62" s="18">
        <f t="shared" si="1"/>
        <v>0</v>
      </c>
    </row>
  </sheetData>
  <sortState ref="A3:K62">
    <sortCondition ref="A3:A62"/>
  </sortState>
  <mergeCells count="1">
    <mergeCell ref="A1:K1"/>
  </mergeCells>
  <conditionalFormatting sqref="A3:K59">
    <cfRule type="expression" dxfId="1" priority="1">
      <formula>MOD(ROW(),2)=1</formula>
    </cfRule>
  </conditionalFormatting>
  <printOptions horizontalCentered="1" gridLines="1"/>
  <pageMargins left="0.7" right="0.7" top="0.75" bottom="0.75" header="0.3" footer="0.3"/>
  <pageSetup orientation="landscape" r:id="rId1"/>
  <headerFoot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62"/>
  <sheetViews>
    <sheetView workbookViewId="0">
      <selection activeCell="J15" sqref="J15"/>
    </sheetView>
  </sheetViews>
  <sheetFormatPr defaultRowHeight="15" x14ac:dyDescent="0.25"/>
  <cols>
    <col min="1" max="1" width="34.7109375" customWidth="1"/>
    <col min="2" max="2" width="13.7109375" customWidth="1"/>
    <col min="3" max="3" width="9.140625" style="3"/>
    <col min="4" max="4" width="14" customWidth="1"/>
    <col min="5" max="5" width="16.28515625" customWidth="1"/>
    <col min="6" max="6" width="11.28515625" customWidth="1"/>
    <col min="7" max="7" width="0.42578125" customWidth="1"/>
    <col min="8" max="8" width="9.140625" hidden="1" customWidth="1"/>
  </cols>
  <sheetData>
    <row r="1" spans="1:8" ht="15.75" x14ac:dyDescent="0.25">
      <c r="A1" s="31" t="s">
        <v>146</v>
      </c>
      <c r="B1" s="32"/>
      <c r="C1" s="32"/>
      <c r="D1" s="32"/>
      <c r="E1" s="32"/>
      <c r="F1" s="32"/>
      <c r="G1" s="32"/>
      <c r="H1" s="32"/>
    </row>
    <row r="2" spans="1:8" ht="27.75" x14ac:dyDescent="0.25">
      <c r="A2" s="23" t="s">
        <v>2</v>
      </c>
      <c r="B2" s="23" t="s">
        <v>0</v>
      </c>
      <c r="C2" s="24" t="s">
        <v>1</v>
      </c>
      <c r="D2" s="24" t="s">
        <v>29</v>
      </c>
      <c r="E2" s="24" t="s">
        <v>30</v>
      </c>
      <c r="F2" s="24" t="s">
        <v>31</v>
      </c>
    </row>
    <row r="3" spans="1:8" x14ac:dyDescent="0.25">
      <c r="A3" s="9" t="s">
        <v>125</v>
      </c>
      <c r="B3" s="9" t="s">
        <v>52</v>
      </c>
      <c r="C3" s="10">
        <v>4328</v>
      </c>
      <c r="D3" s="10">
        <v>16943</v>
      </c>
      <c r="E3" s="10">
        <v>3692</v>
      </c>
      <c r="F3" s="28">
        <v>22</v>
      </c>
    </row>
    <row r="4" spans="1:8" x14ac:dyDescent="0.25">
      <c r="A4" s="9" t="s">
        <v>37</v>
      </c>
      <c r="B4" s="9" t="s">
        <v>38</v>
      </c>
      <c r="C4" s="10">
        <v>3159</v>
      </c>
      <c r="D4" s="10">
        <v>16512</v>
      </c>
      <c r="E4" s="10">
        <v>6102</v>
      </c>
      <c r="F4" s="28">
        <v>492</v>
      </c>
    </row>
    <row r="5" spans="1:8" x14ac:dyDescent="0.25">
      <c r="A5" s="9" t="s">
        <v>53</v>
      </c>
      <c r="B5" s="9" t="s">
        <v>54</v>
      </c>
      <c r="C5" s="10">
        <v>2878</v>
      </c>
      <c r="D5" s="10">
        <v>14400</v>
      </c>
      <c r="E5" s="10">
        <v>1390</v>
      </c>
      <c r="F5" s="28">
        <v>300</v>
      </c>
    </row>
    <row r="6" spans="1:8" x14ac:dyDescent="0.25">
      <c r="A6" s="9" t="s">
        <v>140</v>
      </c>
      <c r="B6" s="9" t="s">
        <v>141</v>
      </c>
      <c r="C6" s="10">
        <v>3189</v>
      </c>
      <c r="D6" s="10">
        <v>6608</v>
      </c>
      <c r="E6" s="10">
        <v>11510</v>
      </c>
      <c r="F6" s="28">
        <v>370</v>
      </c>
    </row>
    <row r="7" spans="1:8" x14ac:dyDescent="0.25">
      <c r="A7" s="9" t="s">
        <v>39</v>
      </c>
      <c r="B7" s="9" t="s">
        <v>40</v>
      </c>
      <c r="C7" s="10">
        <v>3948</v>
      </c>
      <c r="D7" s="10">
        <v>20855</v>
      </c>
      <c r="E7" s="10">
        <v>28000</v>
      </c>
      <c r="F7" s="10">
        <v>6100</v>
      </c>
    </row>
    <row r="8" spans="1:8" x14ac:dyDescent="0.25">
      <c r="A8" s="9" t="s">
        <v>43</v>
      </c>
      <c r="B8" s="9" t="s">
        <v>44</v>
      </c>
      <c r="C8" s="10">
        <v>2889</v>
      </c>
      <c r="D8" s="10">
        <v>11965</v>
      </c>
      <c r="E8" s="10">
        <v>10629</v>
      </c>
      <c r="F8" s="28">
        <v>300</v>
      </c>
    </row>
    <row r="9" spans="1:8" x14ac:dyDescent="0.25">
      <c r="A9" s="9" t="s">
        <v>123</v>
      </c>
      <c r="B9" s="9" t="s">
        <v>124</v>
      </c>
      <c r="C9" s="10">
        <v>2755</v>
      </c>
      <c r="D9" s="10">
        <v>21100</v>
      </c>
      <c r="E9" s="10">
        <v>15384</v>
      </c>
      <c r="F9" s="10">
        <v>1953</v>
      </c>
    </row>
    <row r="10" spans="1:8" x14ac:dyDescent="0.25">
      <c r="A10" s="9" t="s">
        <v>130</v>
      </c>
      <c r="B10" s="9" t="s">
        <v>131</v>
      </c>
      <c r="C10" s="10">
        <v>3486</v>
      </c>
      <c r="D10" s="10">
        <v>10835</v>
      </c>
      <c r="E10" s="10">
        <v>2683</v>
      </c>
      <c r="F10" s="10">
        <v>3680</v>
      </c>
    </row>
    <row r="11" spans="1:8" x14ac:dyDescent="0.25">
      <c r="A11" s="9" t="s">
        <v>45</v>
      </c>
      <c r="B11" s="9" t="s">
        <v>46</v>
      </c>
      <c r="C11" s="10">
        <v>3123</v>
      </c>
      <c r="D11" s="10">
        <v>34926</v>
      </c>
      <c r="E11" s="10">
        <v>33124</v>
      </c>
      <c r="F11" s="10">
        <v>4694</v>
      </c>
    </row>
    <row r="12" spans="1:8" x14ac:dyDescent="0.25">
      <c r="A12" s="9" t="s">
        <v>47</v>
      </c>
      <c r="B12" s="9" t="s">
        <v>48</v>
      </c>
      <c r="C12" s="10">
        <v>4850</v>
      </c>
      <c r="D12" s="10">
        <v>42071</v>
      </c>
      <c r="E12" s="10">
        <v>257786</v>
      </c>
      <c r="F12" s="10">
        <v>56210</v>
      </c>
    </row>
    <row r="13" spans="1:8" x14ac:dyDescent="0.25">
      <c r="A13" s="9" t="s">
        <v>138</v>
      </c>
      <c r="B13" s="9" t="s">
        <v>72</v>
      </c>
      <c r="C13" s="10">
        <v>3474</v>
      </c>
      <c r="D13" s="10">
        <v>5424</v>
      </c>
      <c r="E13" s="10">
        <v>3917</v>
      </c>
      <c r="F13" s="28">
        <v>365</v>
      </c>
    </row>
    <row r="14" spans="1:8" x14ac:dyDescent="0.25">
      <c r="A14" s="9" t="s">
        <v>103</v>
      </c>
      <c r="B14" s="9" t="s">
        <v>104</v>
      </c>
      <c r="C14" s="10">
        <v>2615</v>
      </c>
      <c r="D14" s="10">
        <v>9852</v>
      </c>
      <c r="E14" s="10">
        <v>18656</v>
      </c>
      <c r="F14" s="10">
        <v>2796</v>
      </c>
    </row>
    <row r="15" spans="1:8" x14ac:dyDescent="0.25">
      <c r="A15" s="9" t="s">
        <v>83</v>
      </c>
      <c r="B15" s="9" t="s">
        <v>84</v>
      </c>
      <c r="C15" s="10">
        <v>4104</v>
      </c>
      <c r="D15" s="10">
        <v>18582</v>
      </c>
      <c r="E15" s="10">
        <v>26132</v>
      </c>
      <c r="F15" s="10">
        <v>1112</v>
      </c>
    </row>
    <row r="16" spans="1:8" x14ac:dyDescent="0.25">
      <c r="A16" s="9" t="s">
        <v>139</v>
      </c>
      <c r="B16" s="9" t="s">
        <v>64</v>
      </c>
      <c r="C16" s="10">
        <v>4740</v>
      </c>
      <c r="D16" s="10">
        <v>4839</v>
      </c>
      <c r="E16" s="10">
        <v>1117</v>
      </c>
      <c r="F16" s="28">
        <v>82</v>
      </c>
    </row>
    <row r="17" spans="1:6" x14ac:dyDescent="0.25">
      <c r="A17" s="9" t="s">
        <v>89</v>
      </c>
      <c r="B17" s="9" t="s">
        <v>90</v>
      </c>
      <c r="C17" s="10">
        <v>4576</v>
      </c>
      <c r="D17" s="10">
        <v>32484</v>
      </c>
      <c r="E17" s="10">
        <v>54266</v>
      </c>
      <c r="F17" s="10">
        <v>3537</v>
      </c>
    </row>
    <row r="18" spans="1:6" x14ac:dyDescent="0.25">
      <c r="A18" s="9" t="s">
        <v>75</v>
      </c>
      <c r="B18" s="9" t="s">
        <v>76</v>
      </c>
      <c r="C18" s="10">
        <v>3713</v>
      </c>
      <c r="D18" s="10">
        <v>10143</v>
      </c>
      <c r="E18" s="10">
        <v>13912</v>
      </c>
      <c r="F18" s="10">
        <v>2711</v>
      </c>
    </row>
    <row r="19" spans="1:6" x14ac:dyDescent="0.25">
      <c r="A19" s="9" t="s">
        <v>41</v>
      </c>
      <c r="B19" s="9" t="s">
        <v>42</v>
      </c>
      <c r="C19" s="10">
        <v>2686</v>
      </c>
      <c r="D19" s="10">
        <v>2400</v>
      </c>
      <c r="E19" s="28">
        <v>440</v>
      </c>
      <c r="F19" s="28">
        <v>50</v>
      </c>
    </row>
    <row r="20" spans="1:6" x14ac:dyDescent="0.25">
      <c r="A20" s="9" t="s">
        <v>57</v>
      </c>
      <c r="B20" s="9" t="s">
        <v>58</v>
      </c>
      <c r="C20" s="10">
        <v>3496</v>
      </c>
      <c r="D20" s="10">
        <v>14213</v>
      </c>
      <c r="E20" s="10">
        <v>7641</v>
      </c>
      <c r="F20" s="10">
        <v>2312</v>
      </c>
    </row>
    <row r="21" spans="1:6" x14ac:dyDescent="0.25">
      <c r="A21" s="9" t="s">
        <v>59</v>
      </c>
      <c r="B21" s="9" t="s">
        <v>60</v>
      </c>
      <c r="C21" s="10">
        <v>4097</v>
      </c>
      <c r="D21" s="10">
        <v>23818</v>
      </c>
      <c r="E21" s="10">
        <v>11037</v>
      </c>
      <c r="F21" s="28">
        <v>890</v>
      </c>
    </row>
    <row r="22" spans="1:6" x14ac:dyDescent="0.25">
      <c r="A22" s="9" t="s">
        <v>107</v>
      </c>
      <c r="B22" s="9" t="s">
        <v>108</v>
      </c>
      <c r="C22" s="10">
        <v>3904</v>
      </c>
      <c r="D22" s="10">
        <v>20592</v>
      </c>
      <c r="E22" s="10">
        <v>2536</v>
      </c>
      <c r="F22" s="28">
        <v>747</v>
      </c>
    </row>
    <row r="23" spans="1:6" x14ac:dyDescent="0.25">
      <c r="A23" s="9" t="s">
        <v>61</v>
      </c>
      <c r="B23" s="9" t="s">
        <v>62</v>
      </c>
      <c r="C23" s="10">
        <v>3449</v>
      </c>
      <c r="D23" s="10">
        <v>20124</v>
      </c>
      <c r="E23" s="10">
        <v>18730</v>
      </c>
      <c r="F23" s="10">
        <v>3020</v>
      </c>
    </row>
    <row r="24" spans="1:6" x14ac:dyDescent="0.25">
      <c r="A24" s="9" t="s">
        <v>65</v>
      </c>
      <c r="B24" s="9" t="s">
        <v>66</v>
      </c>
      <c r="C24" s="10">
        <v>2730</v>
      </c>
      <c r="D24" s="10">
        <v>10354</v>
      </c>
      <c r="E24" s="10">
        <v>11161</v>
      </c>
      <c r="F24" s="10">
        <v>2630</v>
      </c>
    </row>
    <row r="25" spans="1:6" x14ac:dyDescent="0.25">
      <c r="A25" s="9" t="s">
        <v>134</v>
      </c>
      <c r="B25" s="9" t="s">
        <v>135</v>
      </c>
      <c r="C25" s="10">
        <v>3411</v>
      </c>
      <c r="D25" s="10">
        <v>7356</v>
      </c>
      <c r="E25" s="10">
        <v>7356</v>
      </c>
      <c r="F25" s="10">
        <v>1155</v>
      </c>
    </row>
    <row r="26" spans="1:6" x14ac:dyDescent="0.25">
      <c r="A26" s="9" t="s">
        <v>101</v>
      </c>
      <c r="B26" s="9" t="s">
        <v>102</v>
      </c>
      <c r="C26" s="10">
        <v>2591</v>
      </c>
      <c r="D26" s="10">
        <v>14500</v>
      </c>
      <c r="E26" s="10">
        <v>12825</v>
      </c>
      <c r="F26" s="10">
        <v>2010</v>
      </c>
    </row>
    <row r="27" spans="1:6" x14ac:dyDescent="0.25">
      <c r="A27" s="9" t="s">
        <v>69</v>
      </c>
      <c r="B27" s="9" t="s">
        <v>70</v>
      </c>
      <c r="C27" s="10">
        <v>4851</v>
      </c>
      <c r="D27" s="10">
        <v>28368</v>
      </c>
      <c r="E27" s="10">
        <v>52119</v>
      </c>
      <c r="F27" s="10">
        <v>2633</v>
      </c>
    </row>
    <row r="28" spans="1:6" x14ac:dyDescent="0.25">
      <c r="A28" s="9" t="s">
        <v>132</v>
      </c>
      <c r="B28" s="9" t="s">
        <v>133</v>
      </c>
      <c r="C28" s="10">
        <v>4350</v>
      </c>
      <c r="D28" s="10">
        <v>15336</v>
      </c>
      <c r="E28" s="10">
        <v>8924</v>
      </c>
      <c r="F28" s="10">
        <v>1087</v>
      </c>
    </row>
    <row r="29" spans="1:6" x14ac:dyDescent="0.25">
      <c r="A29" s="9" t="s">
        <v>93</v>
      </c>
      <c r="B29" s="9" t="s">
        <v>94</v>
      </c>
      <c r="C29" s="10">
        <v>3396</v>
      </c>
      <c r="D29" s="10">
        <v>7759</v>
      </c>
      <c r="E29" s="10">
        <v>1615</v>
      </c>
      <c r="F29" s="28">
        <v>533</v>
      </c>
    </row>
    <row r="30" spans="1:6" x14ac:dyDescent="0.25">
      <c r="A30" s="9" t="s">
        <v>142</v>
      </c>
      <c r="B30" s="9" t="s">
        <v>143</v>
      </c>
      <c r="C30" s="10">
        <v>2851</v>
      </c>
      <c r="D30" s="10">
        <v>4500</v>
      </c>
      <c r="E30" s="28">
        <v>984</v>
      </c>
      <c r="F30" s="28">
        <v>700</v>
      </c>
    </row>
    <row r="31" spans="1:6" x14ac:dyDescent="0.25">
      <c r="A31" s="9" t="s">
        <v>128</v>
      </c>
      <c r="B31" s="9" t="s">
        <v>129</v>
      </c>
      <c r="C31" s="10">
        <v>2892</v>
      </c>
      <c r="D31" s="10">
        <v>18944</v>
      </c>
      <c r="E31" s="10">
        <v>15981</v>
      </c>
      <c r="F31" s="10">
        <v>2632</v>
      </c>
    </row>
    <row r="32" spans="1:6" x14ac:dyDescent="0.25">
      <c r="A32" s="9" t="s">
        <v>71</v>
      </c>
      <c r="B32" s="9" t="s">
        <v>72</v>
      </c>
      <c r="C32" s="10">
        <v>3474</v>
      </c>
      <c r="D32" s="10">
        <v>32091</v>
      </c>
      <c r="E32" s="10">
        <v>68301</v>
      </c>
      <c r="F32" s="10">
        <v>4589</v>
      </c>
    </row>
    <row r="33" spans="1:6" x14ac:dyDescent="0.25">
      <c r="A33" s="9" t="s">
        <v>79</v>
      </c>
      <c r="B33" s="9" t="s">
        <v>80</v>
      </c>
      <c r="C33" s="10">
        <v>3031</v>
      </c>
      <c r="D33" s="10">
        <v>16300</v>
      </c>
      <c r="E33" s="10">
        <v>14875</v>
      </c>
      <c r="F33" s="10">
        <v>1250</v>
      </c>
    </row>
    <row r="34" spans="1:6" x14ac:dyDescent="0.25">
      <c r="A34" s="9" t="s">
        <v>126</v>
      </c>
      <c r="B34" s="9" t="s">
        <v>127</v>
      </c>
      <c r="C34" s="10">
        <v>2681</v>
      </c>
      <c r="D34" s="10">
        <v>14342</v>
      </c>
      <c r="E34" s="10">
        <v>7342</v>
      </c>
      <c r="F34" s="10">
        <v>1802</v>
      </c>
    </row>
    <row r="35" spans="1:6" x14ac:dyDescent="0.25">
      <c r="A35" s="9" t="s">
        <v>81</v>
      </c>
      <c r="B35" s="9" t="s">
        <v>82</v>
      </c>
      <c r="C35" s="10">
        <v>4506</v>
      </c>
      <c r="D35" s="10">
        <v>41231</v>
      </c>
      <c r="E35" s="10">
        <v>28394</v>
      </c>
      <c r="F35" s="10">
        <v>4780</v>
      </c>
    </row>
    <row r="36" spans="1:6" x14ac:dyDescent="0.25">
      <c r="A36" s="9" t="s">
        <v>85</v>
      </c>
      <c r="B36" s="9" t="s">
        <v>86</v>
      </c>
      <c r="C36" s="10">
        <v>3872</v>
      </c>
      <c r="D36" s="10">
        <v>35148</v>
      </c>
      <c r="E36" s="10">
        <v>41167</v>
      </c>
      <c r="F36" s="10">
        <v>5178</v>
      </c>
    </row>
    <row r="37" spans="1:6" x14ac:dyDescent="0.25">
      <c r="A37" s="9" t="s">
        <v>87</v>
      </c>
      <c r="B37" s="9" t="s">
        <v>88</v>
      </c>
      <c r="C37" s="10">
        <v>3367</v>
      </c>
      <c r="D37" s="10">
        <v>9324</v>
      </c>
      <c r="E37" s="10">
        <v>1014</v>
      </c>
      <c r="F37" s="10">
        <v>1601</v>
      </c>
    </row>
    <row r="38" spans="1:6" x14ac:dyDescent="0.25">
      <c r="A38" s="9" t="s">
        <v>91</v>
      </c>
      <c r="B38" s="9" t="s">
        <v>92</v>
      </c>
      <c r="C38" s="10">
        <v>3733</v>
      </c>
      <c r="D38" s="10">
        <v>13750</v>
      </c>
      <c r="E38" s="10">
        <v>9132</v>
      </c>
      <c r="F38" s="28">
        <v>515</v>
      </c>
    </row>
    <row r="39" spans="1:6" x14ac:dyDescent="0.25">
      <c r="A39" s="9" t="s">
        <v>63</v>
      </c>
      <c r="B39" s="9" t="s">
        <v>64</v>
      </c>
      <c r="C39" s="10">
        <v>4740</v>
      </c>
      <c r="D39" s="10">
        <v>12000</v>
      </c>
      <c r="E39" s="10">
        <v>13213</v>
      </c>
      <c r="F39" s="28">
        <v>800</v>
      </c>
    </row>
    <row r="40" spans="1:6" x14ac:dyDescent="0.25">
      <c r="A40" s="9" t="s">
        <v>33</v>
      </c>
      <c r="B40" s="9" t="s">
        <v>34</v>
      </c>
      <c r="C40" s="10">
        <v>3019</v>
      </c>
      <c r="D40" s="10">
        <v>21769</v>
      </c>
      <c r="E40" s="10">
        <v>13069</v>
      </c>
      <c r="F40" s="28">
        <v>624</v>
      </c>
    </row>
    <row r="41" spans="1:6" x14ac:dyDescent="0.25">
      <c r="A41" s="9" t="s">
        <v>95</v>
      </c>
      <c r="B41" s="9" t="s">
        <v>96</v>
      </c>
      <c r="C41" s="10">
        <v>4215</v>
      </c>
      <c r="D41" s="10">
        <v>23314</v>
      </c>
      <c r="E41" s="10">
        <v>48813</v>
      </c>
      <c r="F41" s="10">
        <v>7669</v>
      </c>
    </row>
    <row r="42" spans="1:6" x14ac:dyDescent="0.25">
      <c r="A42" s="9" t="s">
        <v>121</v>
      </c>
      <c r="B42" s="9" t="s">
        <v>122</v>
      </c>
      <c r="C42" s="10">
        <v>4436</v>
      </c>
      <c r="D42" s="10">
        <v>18261</v>
      </c>
      <c r="E42" s="10">
        <v>25387</v>
      </c>
      <c r="F42" s="28">
        <v>752</v>
      </c>
    </row>
    <row r="43" spans="1:6" x14ac:dyDescent="0.25">
      <c r="A43" s="9" t="s">
        <v>97</v>
      </c>
      <c r="B43" s="9" t="s">
        <v>98</v>
      </c>
      <c r="C43" s="10">
        <v>2598</v>
      </c>
      <c r="D43" s="10">
        <v>9089</v>
      </c>
      <c r="E43" s="10">
        <v>8419</v>
      </c>
      <c r="F43" s="28">
        <v>161</v>
      </c>
    </row>
    <row r="44" spans="1:6" x14ac:dyDescent="0.25">
      <c r="A44" s="9" t="s">
        <v>73</v>
      </c>
      <c r="B44" s="9" t="s">
        <v>74</v>
      </c>
      <c r="C44" s="10">
        <v>2620</v>
      </c>
      <c r="D44" s="10">
        <v>17986</v>
      </c>
      <c r="E44" s="10">
        <v>15620</v>
      </c>
      <c r="F44" s="10">
        <v>3120</v>
      </c>
    </row>
    <row r="45" spans="1:6" x14ac:dyDescent="0.25">
      <c r="A45" s="9" t="s">
        <v>99</v>
      </c>
      <c r="B45" s="9" t="s">
        <v>100</v>
      </c>
      <c r="C45" s="10">
        <v>3330</v>
      </c>
      <c r="D45" s="10">
        <v>32528</v>
      </c>
      <c r="E45" s="10">
        <v>79257</v>
      </c>
      <c r="F45" s="10">
        <v>7507</v>
      </c>
    </row>
    <row r="46" spans="1:6" x14ac:dyDescent="0.25">
      <c r="A46" s="9" t="s">
        <v>67</v>
      </c>
      <c r="B46" s="9" t="s">
        <v>68</v>
      </c>
      <c r="C46" s="10">
        <v>4281</v>
      </c>
      <c r="D46" s="10">
        <v>9539</v>
      </c>
      <c r="E46" s="10">
        <v>3682</v>
      </c>
      <c r="F46" s="28">
        <v>198</v>
      </c>
    </row>
    <row r="47" spans="1:6" x14ac:dyDescent="0.25">
      <c r="A47" s="9" t="s">
        <v>105</v>
      </c>
      <c r="B47" s="9" t="s">
        <v>106</v>
      </c>
      <c r="C47" s="10">
        <v>2668</v>
      </c>
      <c r="D47" s="10">
        <v>11346</v>
      </c>
      <c r="E47" s="10">
        <v>9465</v>
      </c>
      <c r="F47" s="28">
        <v>38</v>
      </c>
    </row>
    <row r="48" spans="1:6" x14ac:dyDescent="0.25">
      <c r="A48" s="9" t="s">
        <v>49</v>
      </c>
      <c r="B48" s="9" t="s">
        <v>50</v>
      </c>
      <c r="C48" s="10">
        <v>2794</v>
      </c>
      <c r="D48" s="10">
        <v>6001</v>
      </c>
      <c r="E48" s="10">
        <v>3994</v>
      </c>
      <c r="F48" s="28">
        <v>355</v>
      </c>
    </row>
    <row r="49" spans="1:6" x14ac:dyDescent="0.25">
      <c r="A49" s="9" t="s">
        <v>51</v>
      </c>
      <c r="B49" s="9" t="s">
        <v>52</v>
      </c>
      <c r="C49" s="10">
        <v>4328</v>
      </c>
      <c r="D49" s="10">
        <v>9750</v>
      </c>
      <c r="E49" s="10">
        <v>7000</v>
      </c>
      <c r="F49" s="28">
        <v>140</v>
      </c>
    </row>
    <row r="50" spans="1:6" x14ac:dyDescent="0.25">
      <c r="A50" s="9" t="s">
        <v>35</v>
      </c>
      <c r="B50" s="9" t="s">
        <v>36</v>
      </c>
      <c r="C50" s="10">
        <v>3450</v>
      </c>
      <c r="D50" s="10">
        <v>9621</v>
      </c>
      <c r="E50" s="10">
        <v>5146</v>
      </c>
      <c r="F50" s="28">
        <v>70</v>
      </c>
    </row>
    <row r="51" spans="1:6" x14ac:dyDescent="0.25">
      <c r="A51" s="9" t="s">
        <v>109</v>
      </c>
      <c r="B51" s="9" t="s">
        <v>110</v>
      </c>
      <c r="C51" s="10">
        <v>2781</v>
      </c>
      <c r="D51" s="10">
        <v>19693</v>
      </c>
      <c r="E51" s="10">
        <v>39706</v>
      </c>
      <c r="F51" s="9" t="s">
        <v>28</v>
      </c>
    </row>
    <row r="52" spans="1:6" x14ac:dyDescent="0.25">
      <c r="A52" s="9" t="s">
        <v>55</v>
      </c>
      <c r="B52" s="9" t="s">
        <v>56</v>
      </c>
      <c r="C52" s="10">
        <v>4213</v>
      </c>
      <c r="D52" s="10">
        <v>34697</v>
      </c>
      <c r="E52" s="10">
        <v>55833</v>
      </c>
      <c r="F52" s="10">
        <v>4878</v>
      </c>
    </row>
    <row r="53" spans="1:6" x14ac:dyDescent="0.25">
      <c r="A53" s="9" t="s">
        <v>77</v>
      </c>
      <c r="B53" s="9" t="s">
        <v>78</v>
      </c>
      <c r="C53" s="10">
        <v>3187</v>
      </c>
      <c r="D53" s="10">
        <v>21407</v>
      </c>
      <c r="E53" s="10">
        <v>18450</v>
      </c>
      <c r="F53" s="10">
        <v>2363</v>
      </c>
    </row>
    <row r="54" spans="1:6" x14ac:dyDescent="0.25">
      <c r="A54" s="9" t="s">
        <v>111</v>
      </c>
      <c r="B54" s="9" t="s">
        <v>112</v>
      </c>
      <c r="C54" s="10">
        <v>4340</v>
      </c>
      <c r="D54" s="10">
        <v>30550</v>
      </c>
      <c r="E54" s="10">
        <v>12051</v>
      </c>
      <c r="F54" s="10">
        <v>1058</v>
      </c>
    </row>
    <row r="55" spans="1:6" x14ac:dyDescent="0.25">
      <c r="A55" s="9" t="s">
        <v>136</v>
      </c>
      <c r="B55" s="9" t="s">
        <v>137</v>
      </c>
      <c r="C55" s="10">
        <v>4751</v>
      </c>
      <c r="D55" s="10">
        <v>13887</v>
      </c>
      <c r="E55" s="10">
        <v>7343</v>
      </c>
      <c r="F55" s="10">
        <v>1608</v>
      </c>
    </row>
    <row r="56" spans="1:6" x14ac:dyDescent="0.25">
      <c r="A56" s="9" t="s">
        <v>113</v>
      </c>
      <c r="B56" s="9" t="s">
        <v>114</v>
      </c>
      <c r="C56" s="10">
        <v>2642</v>
      </c>
      <c r="D56" s="10">
        <v>12600</v>
      </c>
      <c r="E56" s="10">
        <v>5435</v>
      </c>
      <c r="F56" s="10">
        <v>1405</v>
      </c>
    </row>
    <row r="57" spans="1:6" x14ac:dyDescent="0.25">
      <c r="A57" s="9" t="s">
        <v>115</v>
      </c>
      <c r="B57" s="9" t="s">
        <v>116</v>
      </c>
      <c r="C57" s="10">
        <v>3122</v>
      </c>
      <c r="D57" s="10">
        <v>16408</v>
      </c>
      <c r="E57" s="10">
        <v>14255</v>
      </c>
      <c r="F57" s="28">
        <v>309</v>
      </c>
    </row>
    <row r="58" spans="1:6" x14ac:dyDescent="0.25">
      <c r="A58" s="9" t="s">
        <v>117</v>
      </c>
      <c r="B58" s="9" t="s">
        <v>118</v>
      </c>
      <c r="C58" s="10">
        <v>4116</v>
      </c>
      <c r="D58" s="10">
        <v>21136</v>
      </c>
      <c r="E58" s="10">
        <v>23225</v>
      </c>
      <c r="F58" s="10">
        <v>2574</v>
      </c>
    </row>
    <row r="59" spans="1:6" x14ac:dyDescent="0.25">
      <c r="A59" s="9" t="s">
        <v>119</v>
      </c>
      <c r="B59" s="9" t="s">
        <v>120</v>
      </c>
      <c r="C59" s="10">
        <v>3757</v>
      </c>
      <c r="D59" s="10">
        <v>8400</v>
      </c>
      <c r="E59" s="10">
        <v>5500</v>
      </c>
      <c r="F59" s="28">
        <v>700</v>
      </c>
    </row>
    <row r="61" spans="1:6" x14ac:dyDescent="0.25">
      <c r="B61" s="25" t="s">
        <v>11</v>
      </c>
      <c r="C61" s="26">
        <f>AVERAGE(C3:C59)</f>
        <v>3554.0877192982457</v>
      </c>
      <c r="D61" s="26">
        <f>AVERAGE(D3:D59)</f>
        <v>17332.824561403508</v>
      </c>
      <c r="E61" s="26">
        <f>AVERAGE(E3:E59)</f>
        <v>21486.614035087718</v>
      </c>
      <c r="F61" s="26">
        <f>AVERAGE(F3:F59)</f>
        <v>2877.9821428571427</v>
      </c>
    </row>
    <row r="62" spans="1:6" x14ac:dyDescent="0.25">
      <c r="B62" s="27" t="s">
        <v>12</v>
      </c>
      <c r="C62" s="18">
        <f>MEDIAN(C3:C59)</f>
        <v>3450</v>
      </c>
      <c r="D62" s="18">
        <f>MEDIAN(D3:D59)</f>
        <v>15336</v>
      </c>
      <c r="E62" s="18">
        <f>MEDIAN(E3:E59)</f>
        <v>11510</v>
      </c>
      <c r="F62" s="18">
        <f>MEDIAN(F3:F59)</f>
        <v>1202.5</v>
      </c>
    </row>
  </sheetData>
  <sortState ref="A3:F62">
    <sortCondition ref="A3:A62"/>
  </sortState>
  <mergeCells count="1">
    <mergeCell ref="A1:H1"/>
  </mergeCells>
  <conditionalFormatting sqref="A3:F59">
    <cfRule type="expression" dxfId="0" priority="1">
      <formula>MOD(ROW(),2)=1</formula>
    </cfRule>
  </conditionalFormatting>
  <printOptions horizontalCentered="1" gridLines="1"/>
  <pageMargins left="0.7" right="0.7" top="0.75" bottom="0.75" header="0.3" footer="0.3"/>
  <pageSetup orientation="landscape" r:id="rId1"/>
  <headerFoot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Financials</vt:lpstr>
      <vt:lpstr>FTE Paid Staff</vt:lpstr>
      <vt:lpstr>Services</vt:lpstr>
      <vt:lpstr>More Services</vt:lpstr>
      <vt:lpstr>Financials_Under_1000</vt:lpstr>
      <vt:lpstr>Financials!Print_Area</vt:lpstr>
      <vt:lpstr>'FTE Paid Staff'!Print_Area</vt:lpstr>
      <vt:lpstr>'More Services'!Print_Area</vt:lpstr>
      <vt:lpstr>Services!Print_Area</vt:lpstr>
      <vt:lpstr>Financials!Print_Titles</vt:lpstr>
      <vt:lpstr>'FTE Paid Staff'!Print_Titles</vt:lpstr>
      <vt:lpstr>'More Services'!Print_Titles</vt:lpstr>
      <vt:lpstr>Services!Print_Titles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Ellen</dc:creator>
  <cp:lastModifiedBy>Wood, Ellen</cp:lastModifiedBy>
  <cp:lastPrinted>2012-10-14T19:01:07Z</cp:lastPrinted>
  <dcterms:created xsi:type="dcterms:W3CDTF">2012-10-13T22:10:41Z</dcterms:created>
  <dcterms:modified xsi:type="dcterms:W3CDTF">2012-10-15T21:04:00Z</dcterms:modified>
</cp:coreProperties>
</file>