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Website Files\disabilities\"/>
    </mc:Choice>
  </mc:AlternateContent>
  <xr:revisionPtr revIDLastSave="0" documentId="13_ncr:1_{E59FE1DD-E64C-401E-A35E-E1A2440BD415}" xr6:coauthVersionLast="47" xr6:coauthVersionMax="47" xr10:uidLastSave="{00000000-0000-0000-0000-000000000000}"/>
  <bookViews>
    <workbookView xWindow="6375" yWindow="3180" windowWidth="21600" windowHeight="11835" tabRatio="847" firstSheet="7" activeTab="11" xr2:uid="{00000000-000D-0000-FFFF-FFFF00000000}"/>
  </bookViews>
  <sheets>
    <sheet name="Age" sheetId="16" r:id="rId1"/>
    <sheet name="County" sheetId="2" r:id="rId2"/>
    <sheet name="Disability Type" sheetId="8" r:id="rId3"/>
    <sheet name="Education" sheetId="3" r:id="rId4"/>
    <sheet name="Labor Force" sheetId="7" r:id="rId5"/>
    <sheet name="Full-Time Work" sheetId="4" r:id="rId6"/>
    <sheet name="Median Earnings" sheetId="5" r:id="rId7"/>
    <sheet name="Poverty" sheetId="9" r:id="rId8"/>
    <sheet name="Health Insurance" sheetId="6" r:id="rId9"/>
    <sheet name="SSA Programs" sheetId="11" r:id="rId10"/>
    <sheet name="SSDI Recipients" sheetId="10" r:id="rId11"/>
    <sheet name="SSI Recipients" sheetId="12" r:id="rId12"/>
    <sheet name="Job Seekers" sheetId="13" r:id="rId13"/>
    <sheet name="MaineCare" sheetId="14" r:id="rId14"/>
    <sheet name="MDOL Rehab Services" sheetId="15" r:id="rId15"/>
  </sheets>
  <definedNames>
    <definedName name="_xlnm._FilterDatabase" localSheetId="7" hidden="1">Poverty!$A$1:$E$25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3" l="1"/>
  <c r="E28" i="13"/>
  <c r="E36" i="13"/>
  <c r="E37" i="13"/>
  <c r="E43" i="12"/>
  <c r="E22" i="12"/>
  <c r="E3" i="12" l="1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2" i="12"/>
  <c r="E35" i="13"/>
  <c r="E26" i="13"/>
  <c r="B5" i="11" l="1"/>
  <c r="E34" i="13"/>
  <c r="E25" i="13"/>
</calcChain>
</file>

<file path=xl/sharedStrings.xml><?xml version="1.0" encoding="utf-8"?>
<sst xmlns="http://schemas.openxmlformats.org/spreadsheetml/2006/main" count="796" uniqueCount="174">
  <si>
    <t>Age</t>
  </si>
  <si>
    <t>Geography</t>
  </si>
  <si>
    <t>Gender</t>
  </si>
  <si>
    <t>Disability</t>
  </si>
  <si>
    <t>Population with Disability</t>
  </si>
  <si>
    <t>Percent Population</t>
  </si>
  <si>
    <t>Distribution of Population with Disability by Age Cohort</t>
  </si>
  <si>
    <t>18 to 64 years</t>
  </si>
  <si>
    <t>Maine</t>
  </si>
  <si>
    <t>Male and Female</t>
  </si>
  <si>
    <t>Yes</t>
  </si>
  <si>
    <t>over 64 years</t>
  </si>
  <si>
    <t>Under 18 years</t>
  </si>
  <si>
    <t>Total, All Ages</t>
  </si>
  <si>
    <t>No</t>
  </si>
  <si>
    <t>100.0%</t>
  </si>
  <si>
    <t>U.S.</t>
  </si>
  <si>
    <t>Percent of Population with Disabilities</t>
  </si>
  <si>
    <t>State Average</t>
  </si>
  <si>
    <t>Androscoggin Cty</t>
  </si>
  <si>
    <t>All Ages</t>
  </si>
  <si>
    <t>Aroostook Cty</t>
  </si>
  <si>
    <t>Cumberland Cty</t>
  </si>
  <si>
    <t>Franklin Cty</t>
  </si>
  <si>
    <t>Hancock Cty</t>
  </si>
  <si>
    <t>Kennebec Cty</t>
  </si>
  <si>
    <t>Knox Cty</t>
  </si>
  <si>
    <t>Lincoln Cty</t>
  </si>
  <si>
    <t>Oxford Cty</t>
  </si>
  <si>
    <t>Penobscot Cty</t>
  </si>
  <si>
    <t>Piscataquis Cty</t>
  </si>
  <si>
    <t>Sagadahoc Cty</t>
  </si>
  <si>
    <t>Somerset Cty</t>
  </si>
  <si>
    <t>Waldo Cty</t>
  </si>
  <si>
    <t>Washington Cty</t>
  </si>
  <si>
    <t>York Cty</t>
  </si>
  <si>
    <t>Education Level</t>
  </si>
  <si>
    <t>Percent of Population 25+</t>
  </si>
  <si>
    <t>Less than High School</t>
  </si>
  <si>
    <t>High School Diploma or GED</t>
  </si>
  <si>
    <t>Some college or Associates degree</t>
  </si>
  <si>
    <t>Bachelor's degree or greater</t>
  </si>
  <si>
    <t>Employment Status</t>
  </si>
  <si>
    <t>Percent</t>
  </si>
  <si>
    <t>Full-Time, Year-Round Employment</t>
  </si>
  <si>
    <t>Less than Full-Time, Year-Round Employment</t>
  </si>
  <si>
    <t>Those Who Worked</t>
  </si>
  <si>
    <t>Median Earnings in the past 12 months, ages 16 and over</t>
  </si>
  <si>
    <t>Male</t>
  </si>
  <si>
    <t>Female</t>
  </si>
  <si>
    <t>Disability Status</t>
  </si>
  <si>
    <t>Percent of Population (19 and over)</t>
  </si>
  <si>
    <t>With health insurance coverage</t>
  </si>
  <si>
    <t>No health insurance coverage</t>
  </si>
  <si>
    <t>With private health insurance coverage</t>
  </si>
  <si>
    <t>With public health insurance coverage</t>
  </si>
  <si>
    <t>United States</t>
  </si>
  <si>
    <t>Type</t>
  </si>
  <si>
    <t>Rate</t>
  </si>
  <si>
    <t>CLF Participation Rate</t>
  </si>
  <si>
    <t>Unemployment Rate</t>
  </si>
  <si>
    <t>Employment to Population Ratio</t>
  </si>
  <si>
    <t>Civilian Noninstitutional Population</t>
  </si>
  <si>
    <t>Percent employed</t>
  </si>
  <si>
    <t>Population without a disability</t>
  </si>
  <si>
    <t>18-64 years</t>
  </si>
  <si>
    <t>Population with a disability</t>
  </si>
  <si>
    <t>With a hearing difficulty</t>
  </si>
  <si>
    <t>With a vision difficulty</t>
  </si>
  <si>
    <t>With a cognitive difficulty</t>
  </si>
  <si>
    <t>With an ambulatory difficulty</t>
  </si>
  <si>
    <t>With a self-care difficulty</t>
  </si>
  <si>
    <t>Adults 18-64</t>
  </si>
  <si>
    <t>Cohort</t>
  </si>
  <si>
    <t>Percent of Population</t>
  </si>
  <si>
    <t>Employed</t>
  </si>
  <si>
    <t>Maine History</t>
  </si>
  <si>
    <t>Group</t>
  </si>
  <si>
    <t># Individuals</t>
  </si>
  <si>
    <t>Benefits Withheld</t>
  </si>
  <si>
    <t>Benefits Terminated</t>
  </si>
  <si>
    <t>SSDI Disabled Workers</t>
  </si>
  <si>
    <t>Number</t>
  </si>
  <si>
    <t>Both SSDI and SSI</t>
  </si>
  <si>
    <t>SSDI only</t>
  </si>
  <si>
    <t>SSI only</t>
  </si>
  <si>
    <t xml:space="preserve">total* </t>
  </si>
  <si>
    <t>*may not sum due to rounding</t>
  </si>
  <si>
    <t>Year</t>
  </si>
  <si>
    <t>SSI recipients</t>
  </si>
  <si>
    <t>Number Who Work</t>
  </si>
  <si>
    <t>Wagner-Peyser ME</t>
  </si>
  <si>
    <t xml:space="preserve">Participants accessing career and/or training services </t>
  </si>
  <si>
    <t>Individuals with Disabilities (incl. youth)</t>
  </si>
  <si>
    <t>Average Annual Enrollment</t>
  </si>
  <si>
    <t>Program Year</t>
  </si>
  <si>
    <t>Service</t>
  </si>
  <si>
    <t>Total Employed</t>
  </si>
  <si>
    <t>Near Poverty (100-199% FPT)</t>
  </si>
  <si>
    <t>200+ pct</t>
  </si>
  <si>
    <t>13.0%</t>
  </si>
  <si>
    <t>13.7%</t>
  </si>
  <si>
    <t>16.4%</t>
  </si>
  <si>
    <t>18.9%</t>
  </si>
  <si>
    <t>13.8%</t>
  </si>
  <si>
    <t>10.6%</t>
  </si>
  <si>
    <t>16.8%</t>
  </si>
  <si>
    <t>12.3%</t>
  </si>
  <si>
    <t>39.1%</t>
  </si>
  <si>
    <t>29.1%</t>
  </si>
  <si>
    <t>4.0%</t>
  </si>
  <si>
    <t>33.0%</t>
  </si>
  <si>
    <t>49.9%</t>
  </si>
  <si>
    <t>Vocational Rehab</t>
  </si>
  <si>
    <t>Blind and Visually Impaired</t>
  </si>
  <si>
    <t xml:space="preserve">Number Not Working </t>
  </si>
  <si>
    <t>Not Employed</t>
  </si>
  <si>
    <t>In poverty (&lt;100% FPT)</t>
  </si>
  <si>
    <t>With a independent living difficulty</t>
  </si>
  <si>
    <t>96.5%</t>
  </si>
  <si>
    <t>92.7%</t>
  </si>
  <si>
    <t>3.5%</t>
  </si>
  <si>
    <t>7.3%</t>
  </si>
  <si>
    <t>50.3%</t>
  </si>
  <si>
    <t>74.0%</t>
  </si>
  <si>
    <t>77.1%</t>
  </si>
  <si>
    <t>33.8%</t>
  </si>
  <si>
    <t>94.4%</t>
  </si>
  <si>
    <t>90.0%</t>
  </si>
  <si>
    <t>5.6%</t>
  </si>
  <si>
    <t>10.0%</t>
  </si>
  <si>
    <t>72.7%</t>
  </si>
  <si>
    <t>73.1%</t>
  </si>
  <si>
    <t>50.9%</t>
  </si>
  <si>
    <t>68.4%</t>
  </si>
  <si>
    <t>49.1%</t>
  </si>
  <si>
    <t>31.6%</t>
  </si>
  <si>
    <t>55.9%</t>
  </si>
  <si>
    <t>69.6%</t>
  </si>
  <si>
    <t>44.1%</t>
  </si>
  <si>
    <t>30.4%</t>
  </si>
  <si>
    <t>10.1%</t>
  </si>
  <si>
    <t>39.5%</t>
  </si>
  <si>
    <t>21.3%</t>
  </si>
  <si>
    <t>27.7%</t>
  </si>
  <si>
    <t>28.4%</t>
  </si>
  <si>
    <t>40.0%</t>
  </si>
  <si>
    <t>17.0%</t>
  </si>
  <si>
    <t>20.9%</t>
  </si>
  <si>
    <t>8.9%</t>
  </si>
  <si>
    <t>24.4%</t>
  </si>
  <si>
    <t>17.5%</t>
  </si>
  <si>
    <t>15.8%</t>
  </si>
  <si>
    <t>20.6%</t>
  </si>
  <si>
    <t>11.8%</t>
  </si>
  <si>
    <t>19.5%</t>
  </si>
  <si>
    <t>15.1%</t>
  </si>
  <si>
    <t>16.9%</t>
  </si>
  <si>
    <t>18.6%</t>
  </si>
  <si>
    <t>18.2%</t>
  </si>
  <si>
    <t>19.4%</t>
  </si>
  <si>
    <t>22.6%</t>
  </si>
  <si>
    <t>14.3%</t>
  </si>
  <si>
    <t>15.3%</t>
  </si>
  <si>
    <t>13.3%</t>
  </si>
  <si>
    <t>9.4%</t>
  </si>
  <si>
    <t>18.3%</t>
  </si>
  <si>
    <t>11.7%</t>
  </si>
  <si>
    <t>14.1%</t>
  </si>
  <si>
    <t>15.7%</t>
  </si>
  <si>
    <t>16.0%</t>
  </si>
  <si>
    <t>18.0%</t>
  </si>
  <si>
    <t>19.8%</t>
  </si>
  <si>
    <t>December 2024, Age 18-64, SSDI, SSI or both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</si>
</sst>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yyyy"/>
    <numFmt numFmtId="167" formatCode="0.0"/>
  </numFmts>
  <fonts count="22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7"/>
      <color indexed="8"/>
      <name val="Arial"/>
      <family val="2"/>
    </font>
    <font>
      <sz val="12"/>
      <name val="Calibri"/>
      <family val="2"/>
    </font>
    <font>
      <sz val="11"/>
      <color rgb="FF000000"/>
      <name val="Calibri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b/>
      <sz val="10"/>
      <color theme="1"/>
      <name val="Arial"/>
      <family val="2"/>
    </font>
    <font>
      <b/>
      <i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/>
    <xf numFmtId="0" fontId="13" fillId="0" borderId="0"/>
    <xf numFmtId="0" fontId="9" fillId="0" borderId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3" fontId="18" fillId="0" borderId="0">
      <alignment horizontal="right"/>
    </xf>
    <xf numFmtId="0" fontId="18" fillId="0" borderId="0"/>
    <xf numFmtId="0" fontId="18" fillId="0" borderId="0">
      <alignment horizontal="left" vertical="top" wrapText="1"/>
    </xf>
    <xf numFmtId="49" fontId="18" fillId="0" borderId="1">
      <alignment horizontal="left" vertical="top" wrapText="1"/>
    </xf>
    <xf numFmtId="49" fontId="18" fillId="0" borderId="0">
      <alignment horizontal="left" wrapText="1"/>
    </xf>
    <xf numFmtId="49" fontId="18" fillId="0" borderId="2">
      <alignment horizontal="right" wrapText="1"/>
    </xf>
    <xf numFmtId="49" fontId="18" fillId="0" borderId="3">
      <alignment horizontal="left" wrapText="1"/>
    </xf>
    <xf numFmtId="49" fontId="18" fillId="0" borderId="2">
      <alignment horizontal="center" wrapText="1"/>
    </xf>
    <xf numFmtId="49" fontId="20" fillId="0" borderId="1">
      <alignment horizontal="left" vertical="center" wrapText="1"/>
    </xf>
    <xf numFmtId="49" fontId="20" fillId="0" borderId="1">
      <alignment horizontal="right" wrapText="1"/>
    </xf>
    <xf numFmtId="49" fontId="21" fillId="0" borderId="0">
      <alignment horizontal="center" vertical="center" wrapText="1"/>
    </xf>
  </cellStyleXfs>
  <cellXfs count="77">
    <xf numFmtId="0" fontId="0" fillId="0" borderId="0" xfId="0"/>
    <xf numFmtId="164" fontId="0" fillId="0" borderId="0" xfId="1" applyNumberFormat="1" applyFont="1"/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164" fontId="12" fillId="0" borderId="0" xfId="2" applyNumberFormat="1" applyFont="1" applyFill="1"/>
    <xf numFmtId="165" fontId="0" fillId="0" borderId="0" xfId="0" applyNumberFormat="1"/>
    <xf numFmtId="0" fontId="11" fillId="0" borderId="0" xfId="0" applyFont="1"/>
    <xf numFmtId="166" fontId="12" fillId="0" borderId="0" xfId="5" applyNumberFormat="1" applyFont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12" fillId="0" borderId="0" xfId="6" applyFont="1" applyAlignment="1">
      <alignment horizontal="left" vertical="center"/>
    </xf>
    <xf numFmtId="0" fontId="12" fillId="0" borderId="0" xfId="5" applyFont="1" applyAlignment="1">
      <alignment horizontal="left"/>
    </xf>
    <xf numFmtId="165" fontId="12" fillId="0" borderId="0" xfId="3" applyNumberFormat="1" applyFont="1" applyFill="1" applyAlignment="1">
      <alignment horizontal="left"/>
    </xf>
    <xf numFmtId="0" fontId="12" fillId="0" borderId="0" xfId="5" applyFont="1"/>
    <xf numFmtId="0" fontId="12" fillId="0" borderId="0" xfId="6" applyFont="1" applyAlignment="1">
      <alignment horizontal="left"/>
    </xf>
    <xf numFmtId="165" fontId="14" fillId="0" borderId="0" xfId="3" applyNumberFormat="1" applyFont="1" applyFill="1" applyAlignment="1">
      <alignment horizontal="left"/>
    </xf>
    <xf numFmtId="165" fontId="14" fillId="0" borderId="0" xfId="7" applyNumberFormat="1" applyFont="1"/>
    <xf numFmtId="165" fontId="9" fillId="0" borderId="0" xfId="3" applyNumberFormat="1" applyFont="1" applyFill="1" applyAlignment="1">
      <alignment horizontal="left"/>
    </xf>
    <xf numFmtId="165" fontId="9" fillId="0" borderId="0" xfId="7" applyNumberFormat="1" applyFont="1"/>
    <xf numFmtId="166" fontId="12" fillId="0" borderId="0" xfId="5" applyNumberFormat="1" applyFont="1" applyAlignment="1">
      <alignment horizontal="left"/>
    </xf>
    <xf numFmtId="165" fontId="12" fillId="0" borderId="0" xfId="3" applyNumberFormat="1" applyFont="1"/>
    <xf numFmtId="165" fontId="12" fillId="0" borderId="0" xfId="3" applyNumberFormat="1" applyFont="1" applyAlignment="1">
      <alignment horizontal="left"/>
    </xf>
    <xf numFmtId="0" fontId="9" fillId="0" borderId="0" xfId="6" applyAlignment="1">
      <alignment horizontal="center" vertical="center"/>
    </xf>
    <xf numFmtId="165" fontId="9" fillId="0" borderId="0" xfId="3" applyNumberFormat="1" applyFont="1"/>
    <xf numFmtId="0" fontId="9" fillId="0" borderId="0" xfId="6"/>
    <xf numFmtId="165" fontId="12" fillId="0" borderId="0" xfId="8" applyNumberFormat="1" applyFont="1" applyFill="1" applyBorder="1"/>
    <xf numFmtId="9" fontId="12" fillId="0" borderId="0" xfId="9" applyFont="1" applyFill="1" applyBorder="1"/>
    <xf numFmtId="9" fontId="9" fillId="0" borderId="0" xfId="2" applyFont="1"/>
    <xf numFmtId="165" fontId="12" fillId="0" borderId="0" xfId="8" applyNumberFormat="1" applyFont="1" applyBorder="1"/>
    <xf numFmtId="9" fontId="12" fillId="0" borderId="0" xfId="9" applyFont="1" applyBorder="1"/>
    <xf numFmtId="0" fontId="16" fillId="0" borderId="0" xfId="0" applyFont="1" applyAlignment="1">
      <alignment wrapText="1"/>
    </xf>
    <xf numFmtId="165" fontId="11" fillId="0" borderId="0" xfId="8" applyNumberFormat="1" applyFont="1" applyBorder="1"/>
    <xf numFmtId="9" fontId="11" fillId="0" borderId="0" xfId="9" applyFont="1" applyBorder="1"/>
    <xf numFmtId="10" fontId="12" fillId="0" borderId="0" xfId="9" applyNumberFormat="1" applyFont="1" applyFill="1" applyAlignment="1">
      <alignment horizontal="center" vertical="center"/>
    </xf>
    <xf numFmtId="165" fontId="9" fillId="0" borderId="0" xfId="3" applyNumberFormat="1" applyFont="1" applyFill="1" applyAlignment="1">
      <alignment horizontal="center" vertical="center"/>
    </xf>
    <xf numFmtId="0" fontId="12" fillId="0" borderId="0" xfId="6" applyFont="1" applyAlignment="1">
      <alignment horizontal="right"/>
    </xf>
    <xf numFmtId="0" fontId="9" fillId="0" borderId="0" xfId="6" applyAlignment="1">
      <alignment horizontal="left"/>
    </xf>
    <xf numFmtId="165" fontId="12" fillId="0" borderId="0" xfId="3" applyNumberFormat="1" applyFont="1" applyFill="1"/>
    <xf numFmtId="167" fontId="9" fillId="0" borderId="0" xfId="6" applyNumberFormat="1"/>
    <xf numFmtId="164" fontId="12" fillId="0" borderId="0" xfId="9" applyNumberFormat="1" applyFont="1" applyFill="1"/>
    <xf numFmtId="165" fontId="9" fillId="0" borderId="0" xfId="3" applyNumberFormat="1" applyFont="1" applyFill="1"/>
    <xf numFmtId="164" fontId="9" fillId="0" borderId="0" xfId="2" applyNumberFormat="1" applyFont="1" applyFill="1"/>
    <xf numFmtId="0" fontId="9" fillId="0" borderId="0" xfId="6" applyAlignment="1">
      <alignment horizontal="right"/>
    </xf>
    <xf numFmtId="0" fontId="9" fillId="0" borderId="0" xfId="10" applyAlignment="1">
      <alignment horizontal="left" wrapText="1"/>
    </xf>
    <xf numFmtId="0" fontId="9" fillId="0" borderId="0" xfId="10" applyAlignment="1">
      <alignment horizontal="left"/>
    </xf>
    <xf numFmtId="3" fontId="9" fillId="0" borderId="0" xfId="10" applyNumberFormat="1" applyAlignment="1">
      <alignment wrapText="1"/>
    </xf>
    <xf numFmtId="0" fontId="9" fillId="0" borderId="0" xfId="11"/>
    <xf numFmtId="3" fontId="9" fillId="0" borderId="0" xfId="3" applyNumberFormat="1" applyFont="1" applyFill="1" applyBorder="1"/>
    <xf numFmtId="0" fontId="9" fillId="0" borderId="0" xfId="11" applyAlignment="1">
      <alignment horizontal="left"/>
    </xf>
    <xf numFmtId="3" fontId="9" fillId="0" borderId="0" xfId="11" applyNumberFormat="1"/>
    <xf numFmtId="0" fontId="12" fillId="0" borderId="0" xfId="6" applyFont="1" applyAlignment="1">
      <alignment horizontal="center" wrapText="1"/>
    </xf>
    <xf numFmtId="165" fontId="12" fillId="0" borderId="0" xfId="3" applyNumberFormat="1" applyFont="1" applyFill="1" applyBorder="1" applyAlignment="1">
      <alignment horizontal="right"/>
    </xf>
    <xf numFmtId="165" fontId="0" fillId="0" borderId="0" xfId="3" applyNumberFormat="1" applyFont="1" applyFill="1"/>
    <xf numFmtId="9" fontId="0" fillId="0" borderId="0" xfId="2" applyFont="1" applyFill="1"/>
    <xf numFmtId="9" fontId="0" fillId="0" borderId="0" xfId="0" applyNumberFormat="1"/>
    <xf numFmtId="3" fontId="0" fillId="0" borderId="0" xfId="0" applyNumberFormat="1"/>
    <xf numFmtId="0" fontId="8" fillId="0" borderId="0" xfId="11" applyFont="1" applyAlignment="1">
      <alignment horizontal="left"/>
    </xf>
    <xf numFmtId="3" fontId="12" fillId="0" borderId="0" xfId="5" applyNumberFormat="1" applyFont="1"/>
    <xf numFmtId="0" fontId="8" fillId="0" borderId="0" xfId="6" applyFont="1" applyAlignment="1">
      <alignment horizontal="left"/>
    </xf>
    <xf numFmtId="0" fontId="17" fillId="0" borderId="0" xfId="0" applyFont="1" applyAlignment="1">
      <alignment horizontal="center" vertical="center"/>
    </xf>
    <xf numFmtId="0" fontId="7" fillId="0" borderId="0" xfId="11" applyFont="1" applyAlignment="1">
      <alignment horizontal="left"/>
    </xf>
    <xf numFmtId="0" fontId="12" fillId="0" borderId="0" xfId="5" quotePrefix="1" applyFont="1" applyAlignment="1">
      <alignment horizontal="left"/>
    </xf>
    <xf numFmtId="0" fontId="6" fillId="0" borderId="0" xfId="6" applyFont="1" applyAlignment="1">
      <alignment horizontal="left"/>
    </xf>
    <xf numFmtId="164" fontId="9" fillId="0" borderId="0" xfId="1" applyNumberFormat="1" applyFont="1"/>
    <xf numFmtId="167" fontId="9" fillId="0" borderId="0" xfId="1" applyNumberFormat="1" applyFont="1"/>
    <xf numFmtId="164" fontId="9" fillId="0" borderId="0" xfId="6" applyNumberFormat="1"/>
    <xf numFmtId="0" fontId="5" fillId="0" borderId="0" xfId="6" applyFont="1" applyAlignment="1">
      <alignment horizontal="left"/>
    </xf>
    <xf numFmtId="9" fontId="0" fillId="0" borderId="0" xfId="1" applyFont="1"/>
    <xf numFmtId="1" fontId="0" fillId="0" borderId="0" xfId="0" applyNumberFormat="1"/>
    <xf numFmtId="0" fontId="4" fillId="0" borderId="0" xfId="0" applyFont="1"/>
    <xf numFmtId="3" fontId="19" fillId="0" borderId="0" xfId="12" applyFont="1">
      <alignment horizontal="right"/>
    </xf>
    <xf numFmtId="3" fontId="18" fillId="0" borderId="0" xfId="12">
      <alignment horizontal="right"/>
    </xf>
    <xf numFmtId="9" fontId="9" fillId="0" borderId="0" xfId="1" applyFont="1"/>
    <xf numFmtId="0" fontId="3" fillId="0" borderId="0" xfId="10" applyFont="1" applyAlignment="1">
      <alignment wrapText="1"/>
    </xf>
    <xf numFmtId="165" fontId="2" fillId="0" borderId="0" xfId="3" applyNumberFormat="1" applyFont="1" applyFill="1" applyAlignment="1">
      <alignment horizontal="center" vertical="center"/>
    </xf>
    <xf numFmtId="10" fontId="0" fillId="0" borderId="0" xfId="0" applyNumberFormat="1"/>
    <xf numFmtId="0" fontId="1" fillId="0" borderId="0" xfId="6" applyFont="1" applyAlignment="1">
      <alignment horizontal="center" vertical="center"/>
    </xf>
  </cellXfs>
  <cellStyles count="23">
    <cellStyle name="Column Heading" xfId="17" xr:uid="{5A5F6AD0-BC6E-4D14-BE26-EB9C6A73FDBE}"/>
    <cellStyle name="Column Spanner" xfId="19" xr:uid="{8F1BA379-45AC-4E9D-923B-A6CBF1A40AB8}"/>
    <cellStyle name="Comma" xfId="3" builtinId="3"/>
    <cellStyle name="Comma 3 10" xfId="8" xr:uid="{E7CACFB9-110B-452B-975F-73EF1D4E9FA7}"/>
    <cellStyle name="Comma 4" xfId="7" xr:uid="{BC9F424A-A251-474E-8A84-4D62E0A40AEE}"/>
    <cellStyle name="Data" xfId="12" xr:uid="{71A602D2-358C-4626-910C-5219D4A7E7DF}"/>
    <cellStyle name="Last Note" xfId="15" xr:uid="{1BEE8F11-0B5E-4C39-B9D6-B82469326987}"/>
    <cellStyle name="Normal" xfId="0" builtinId="0"/>
    <cellStyle name="Normal 2" xfId="4" xr:uid="{0551002E-D31C-4FA8-B6EB-D55793F3C27E}"/>
    <cellStyle name="Normal 2 2 2" xfId="5" xr:uid="{62D1D7DA-039E-4B46-A3C8-D9D803F812ED}"/>
    <cellStyle name="Normal 3" xfId="13" xr:uid="{495EA82C-75F9-4D7F-9183-02E9B9D66FC7}"/>
    <cellStyle name="Normal 4 10" xfId="6" xr:uid="{797E7EAF-36EE-4471-B6F4-C89A0730E99A}"/>
    <cellStyle name="Normal 4 10 2" xfId="10" xr:uid="{A3EFC5EE-BED9-424B-A97C-0A75960BB53C}"/>
    <cellStyle name="Normal 4 13" xfId="11" xr:uid="{C0520D2A-A370-4FE6-AEC3-29C4267A06B8}"/>
    <cellStyle name="Note or Source" xfId="14" xr:uid="{092D9675-628B-4E7B-AE87-E314457D99A0}"/>
    <cellStyle name="Page Header" xfId="21" xr:uid="{61DFC907-0FA7-48BE-BD7D-462DAB702989}"/>
    <cellStyle name="Panel" xfId="22" xr:uid="{C1D7B176-4723-43AD-B7E0-979D7EAAC6E4}"/>
    <cellStyle name="Percent" xfId="1" builtinId="5"/>
    <cellStyle name="Percent 3 10" xfId="9" xr:uid="{DC5EF436-8543-43DE-9425-ADE372193BF1}"/>
    <cellStyle name="Percent 4 4" xfId="2" xr:uid="{8EB317FA-08DB-4629-9CD3-B51A2EB11F35}"/>
    <cellStyle name="Row Stub" xfId="16" xr:uid="{17E7E138-B5B7-4D2B-A88E-83006773A859}"/>
    <cellStyle name="Stub Heading" xfId="18" xr:uid="{C2416BE0-395F-4BFF-9494-B2DF39A36893}"/>
    <cellStyle name="Table Title" xfId="20" xr:uid="{1AB532EC-1C0F-444F-BC80-04F6F90F88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5FD48-D634-40F1-BF43-8BFAD95ED575}">
  <sheetPr>
    <tabColor rgb="FF92D050"/>
  </sheetPr>
  <dimension ref="A1:G11"/>
  <sheetViews>
    <sheetView workbookViewId="0"/>
  </sheetViews>
  <sheetFormatPr defaultColWidth="11.5703125" defaultRowHeight="15" x14ac:dyDescent="0.25"/>
  <cols>
    <col min="1" max="1" width="13.28515625" bestFit="1" customWidth="1"/>
    <col min="2" max="2" width="9.7109375" bestFit="1" customWidth="1"/>
    <col min="3" max="3" width="15" bestFit="1" customWidth="1"/>
    <col min="4" max="4" width="8.28515625" bestFit="1" customWidth="1"/>
    <col min="5" max="5" width="24.5703125" customWidth="1"/>
    <col min="6" max="6" width="16.5703125" bestFit="1" customWidth="1"/>
    <col min="7" max="7" width="46.5703125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t="s">
        <v>7</v>
      </c>
      <c r="B2" t="s">
        <v>8</v>
      </c>
      <c r="C2" t="s">
        <v>9</v>
      </c>
      <c r="D2" t="s">
        <v>10</v>
      </c>
      <c r="E2">
        <v>106521</v>
      </c>
      <c r="F2" s="75">
        <v>7.9000000000000001E-2</v>
      </c>
      <c r="G2" s="75">
        <v>0.501</v>
      </c>
    </row>
    <row r="3" spans="1:7" x14ac:dyDescent="0.25">
      <c r="A3" t="s">
        <v>11</v>
      </c>
      <c r="B3" t="s">
        <v>8</v>
      </c>
      <c r="C3" t="s">
        <v>9</v>
      </c>
      <c r="D3" t="s">
        <v>10</v>
      </c>
      <c r="E3">
        <v>90195</v>
      </c>
      <c r="F3" s="75">
        <v>6.7000000000000004E-2</v>
      </c>
      <c r="G3" s="75">
        <v>0.42599999999999999</v>
      </c>
    </row>
    <row r="4" spans="1:7" x14ac:dyDescent="0.25">
      <c r="A4" t="s">
        <v>12</v>
      </c>
      <c r="B4" t="s">
        <v>8</v>
      </c>
      <c r="C4" t="s">
        <v>9</v>
      </c>
      <c r="D4" t="s">
        <v>10</v>
      </c>
      <c r="E4">
        <v>15327</v>
      </c>
      <c r="F4" s="75">
        <v>1.2E-2</v>
      </c>
      <c r="G4" s="75">
        <v>7.2999999999999995E-2</v>
      </c>
    </row>
    <row r="5" spans="1:7" x14ac:dyDescent="0.25">
      <c r="A5" t="s">
        <v>13</v>
      </c>
      <c r="B5" t="s">
        <v>8</v>
      </c>
      <c r="C5" t="s">
        <v>9</v>
      </c>
      <c r="D5" t="s">
        <v>14</v>
      </c>
      <c r="E5">
        <v>1147764</v>
      </c>
      <c r="F5" s="75">
        <v>0.84199999999999997</v>
      </c>
    </row>
    <row r="6" spans="1:7" x14ac:dyDescent="0.25">
      <c r="A6" t="s">
        <v>13</v>
      </c>
      <c r="B6" t="s">
        <v>8</v>
      </c>
      <c r="C6" t="s">
        <v>9</v>
      </c>
      <c r="D6" t="s">
        <v>10</v>
      </c>
      <c r="E6">
        <v>212043</v>
      </c>
      <c r="F6" s="75">
        <v>0.158</v>
      </c>
      <c r="G6" s="75">
        <v>1</v>
      </c>
    </row>
    <row r="7" spans="1:7" x14ac:dyDescent="0.25">
      <c r="A7" t="s">
        <v>7</v>
      </c>
      <c r="B7" t="s">
        <v>16</v>
      </c>
      <c r="C7" t="s">
        <v>9</v>
      </c>
      <c r="D7" t="s">
        <v>10</v>
      </c>
      <c r="E7">
        <v>21269700</v>
      </c>
      <c r="F7" s="75">
        <v>6.6000000000000003E-2</v>
      </c>
      <c r="G7" s="75">
        <v>0.497</v>
      </c>
    </row>
    <row r="8" spans="1:7" x14ac:dyDescent="0.25">
      <c r="A8" t="s">
        <v>11</v>
      </c>
      <c r="B8" t="s">
        <v>16</v>
      </c>
      <c r="C8" t="s">
        <v>9</v>
      </c>
      <c r="D8" t="s">
        <v>10</v>
      </c>
      <c r="E8">
        <v>17981558</v>
      </c>
      <c r="F8" s="75">
        <v>5.6000000000000001E-2</v>
      </c>
      <c r="G8" s="75">
        <v>0.42099999999999999</v>
      </c>
    </row>
    <row r="9" spans="1:7" x14ac:dyDescent="0.25">
      <c r="A9" t="s">
        <v>12</v>
      </c>
      <c r="B9" t="s">
        <v>16</v>
      </c>
      <c r="C9" t="s">
        <v>9</v>
      </c>
      <c r="D9" t="s">
        <v>10</v>
      </c>
      <c r="E9">
        <v>3451805</v>
      </c>
      <c r="F9" s="75">
        <v>1.0999999999999999E-2</v>
      </c>
      <c r="G9" s="75">
        <v>8.2000000000000003E-2</v>
      </c>
    </row>
    <row r="10" spans="1:7" x14ac:dyDescent="0.25">
      <c r="A10" t="s">
        <v>13</v>
      </c>
      <c r="B10" t="s">
        <v>16</v>
      </c>
      <c r="C10" t="s">
        <v>9</v>
      </c>
      <c r="D10" t="s">
        <v>14</v>
      </c>
      <c r="E10">
        <v>284722215</v>
      </c>
      <c r="F10" s="75">
        <v>0.86699999999999999</v>
      </c>
    </row>
    <row r="11" spans="1:7" x14ac:dyDescent="0.25">
      <c r="A11" t="s">
        <v>13</v>
      </c>
      <c r="B11" t="s">
        <v>16</v>
      </c>
      <c r="C11" t="s">
        <v>9</v>
      </c>
      <c r="D11" t="s">
        <v>10</v>
      </c>
      <c r="E11">
        <v>42703063</v>
      </c>
      <c r="F11" s="75">
        <v>0.13300000000000001</v>
      </c>
      <c r="G11" s="75">
        <v>1</v>
      </c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9C7FD-B10F-4DB2-8DE1-868FC6E7D723}">
  <sheetPr>
    <tabColor rgb="FF92D050"/>
  </sheetPr>
  <dimension ref="A1:G8"/>
  <sheetViews>
    <sheetView workbookViewId="0">
      <selection activeCell="E10" sqref="E10"/>
    </sheetView>
  </sheetViews>
  <sheetFormatPr defaultColWidth="9.28515625" defaultRowHeight="15" x14ac:dyDescent="0.25"/>
  <cols>
    <col min="1" max="1" width="40.42578125" style="24" bestFit="1" customWidth="1"/>
    <col min="2" max="2" width="8.28515625" style="24" bestFit="1" customWidth="1"/>
    <col min="3" max="3" width="7.85546875" style="24" bestFit="1" customWidth="1"/>
    <col min="4" max="4" width="10.42578125" style="23" bestFit="1" customWidth="1"/>
    <col min="5" max="16384" width="9.28515625" style="24"/>
  </cols>
  <sheetData>
    <row r="1" spans="1:7" x14ac:dyDescent="0.25">
      <c r="A1" s="76" t="s">
        <v>173</v>
      </c>
      <c r="B1" s="22" t="s">
        <v>82</v>
      </c>
      <c r="C1" s="22" t="s">
        <v>43</v>
      </c>
    </row>
    <row r="2" spans="1:7" x14ac:dyDescent="0.25">
      <c r="A2" s="24" t="s">
        <v>83</v>
      </c>
      <c r="B2" s="25">
        <v>6901</v>
      </c>
      <c r="C2" s="26">
        <v>9.0289608177172062E-2</v>
      </c>
      <c r="D2" s="67"/>
      <c r="E2" s="27"/>
      <c r="F2" s="70"/>
      <c r="G2" s="63"/>
    </row>
    <row r="3" spans="1:7" x14ac:dyDescent="0.25">
      <c r="A3" s="24" t="s">
        <v>84</v>
      </c>
      <c r="B3" s="25">
        <v>46767</v>
      </c>
      <c r="C3" s="26">
        <v>0.61239797604820867</v>
      </c>
      <c r="D3" s="67"/>
      <c r="E3" s="27"/>
      <c r="F3" s="71"/>
      <c r="G3" s="72"/>
    </row>
    <row r="4" spans="1:7" x14ac:dyDescent="0.25">
      <c r="A4" s="24" t="s">
        <v>85</v>
      </c>
      <c r="B4" s="25">
        <v>22552</v>
      </c>
      <c r="C4" s="26">
        <v>0.29731241577461925</v>
      </c>
      <c r="D4" s="67"/>
      <c r="E4" s="27"/>
      <c r="F4" s="71"/>
      <c r="G4" s="72"/>
    </row>
    <row r="5" spans="1:7" x14ac:dyDescent="0.25">
      <c r="A5" s="24" t="s">
        <v>86</v>
      </c>
      <c r="B5" s="25">
        <f>SUM(B2,B3,B4)</f>
        <v>76220</v>
      </c>
      <c r="C5" s="26">
        <v>1</v>
      </c>
      <c r="D5" s="24" t="s">
        <v>87</v>
      </c>
      <c r="E5" s="27"/>
    </row>
    <row r="6" spans="1:7" x14ac:dyDescent="0.25">
      <c r="B6" s="28"/>
      <c r="C6" s="29"/>
    </row>
    <row r="7" spans="1:7" ht="15.75" x14ac:dyDescent="0.25">
      <c r="A7" s="30"/>
      <c r="B7" s="31"/>
      <c r="C7" s="32"/>
    </row>
    <row r="8" spans="1:7" x14ac:dyDescent="0.25">
      <c r="B8" s="31"/>
      <c r="C8" s="32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E0738-E82B-4DE2-91D1-A46862361C07}">
  <sheetPr>
    <tabColor rgb="FF92D050"/>
  </sheetPr>
  <dimension ref="A1:D64"/>
  <sheetViews>
    <sheetView topLeftCell="A4" workbookViewId="0">
      <selection activeCell="C65" sqref="C65"/>
    </sheetView>
  </sheetViews>
  <sheetFormatPr defaultRowHeight="15" x14ac:dyDescent="0.25"/>
  <cols>
    <col min="1" max="1" width="15.7109375" style="19" bestFit="1" customWidth="1"/>
    <col min="2" max="2" width="21.28515625" style="19" bestFit="1" customWidth="1"/>
    <col min="3" max="3" width="12.140625" style="13" bestFit="1" customWidth="1"/>
    <col min="4" max="7" width="8.85546875" style="13"/>
    <col min="8" max="8" width="10.42578125" style="13" bestFit="1" customWidth="1"/>
    <col min="9" max="245" width="8.85546875" style="13"/>
    <col min="246" max="247" width="2.42578125" style="13" customWidth="1"/>
    <col min="248" max="248" width="17.7109375" style="13" customWidth="1"/>
    <col min="249" max="253" width="14.7109375" style="13" customWidth="1"/>
    <col min="254" max="255" width="8.85546875" style="13"/>
    <col min="256" max="256" width="8.28515625" style="13" bestFit="1" customWidth="1"/>
    <col min="257" max="501" width="8.85546875" style="13"/>
    <col min="502" max="503" width="2.42578125" style="13" customWidth="1"/>
    <col min="504" max="504" width="17.7109375" style="13" customWidth="1"/>
    <col min="505" max="509" width="14.7109375" style="13" customWidth="1"/>
    <col min="510" max="511" width="8.85546875" style="13"/>
    <col min="512" max="512" width="8.28515625" style="13" bestFit="1" customWidth="1"/>
    <col min="513" max="757" width="8.85546875" style="13"/>
    <col min="758" max="759" width="2.42578125" style="13" customWidth="1"/>
    <col min="760" max="760" width="17.7109375" style="13" customWidth="1"/>
    <col min="761" max="765" width="14.7109375" style="13" customWidth="1"/>
    <col min="766" max="767" width="8.85546875" style="13"/>
    <col min="768" max="768" width="8.28515625" style="13" bestFit="1" customWidth="1"/>
    <col min="769" max="1013" width="8.85546875" style="13"/>
    <col min="1014" max="1015" width="2.42578125" style="13" customWidth="1"/>
    <col min="1016" max="1016" width="17.7109375" style="13" customWidth="1"/>
    <col min="1017" max="1021" width="14.7109375" style="13" customWidth="1"/>
    <col min="1022" max="1023" width="8.85546875" style="13"/>
    <col min="1024" max="1024" width="8.28515625" style="13" bestFit="1" customWidth="1"/>
    <col min="1025" max="1269" width="8.85546875" style="13"/>
    <col min="1270" max="1271" width="2.42578125" style="13" customWidth="1"/>
    <col min="1272" max="1272" width="17.7109375" style="13" customWidth="1"/>
    <col min="1273" max="1277" width="14.7109375" style="13" customWidth="1"/>
    <col min="1278" max="1279" width="8.85546875" style="13"/>
    <col min="1280" max="1280" width="8.28515625" style="13" bestFit="1" customWidth="1"/>
    <col min="1281" max="1525" width="8.85546875" style="13"/>
    <col min="1526" max="1527" width="2.42578125" style="13" customWidth="1"/>
    <col min="1528" max="1528" width="17.7109375" style="13" customWidth="1"/>
    <col min="1529" max="1533" width="14.7109375" style="13" customWidth="1"/>
    <col min="1534" max="1535" width="8.85546875" style="13"/>
    <col min="1536" max="1536" width="8.28515625" style="13" bestFit="1" customWidth="1"/>
    <col min="1537" max="1781" width="8.85546875" style="13"/>
    <col min="1782" max="1783" width="2.42578125" style="13" customWidth="1"/>
    <col min="1784" max="1784" width="17.7109375" style="13" customWidth="1"/>
    <col min="1785" max="1789" width="14.7109375" style="13" customWidth="1"/>
    <col min="1790" max="1791" width="8.85546875" style="13"/>
    <col min="1792" max="1792" width="8.28515625" style="13" bestFit="1" customWidth="1"/>
    <col min="1793" max="2037" width="8.85546875" style="13"/>
    <col min="2038" max="2039" width="2.42578125" style="13" customWidth="1"/>
    <col min="2040" max="2040" width="17.7109375" style="13" customWidth="1"/>
    <col min="2041" max="2045" width="14.7109375" style="13" customWidth="1"/>
    <col min="2046" max="2047" width="8.85546875" style="13"/>
    <col min="2048" max="2048" width="8.28515625" style="13" bestFit="1" customWidth="1"/>
    <col min="2049" max="2293" width="8.85546875" style="13"/>
    <col min="2294" max="2295" width="2.42578125" style="13" customWidth="1"/>
    <col min="2296" max="2296" width="17.7109375" style="13" customWidth="1"/>
    <col min="2297" max="2301" width="14.7109375" style="13" customWidth="1"/>
    <col min="2302" max="2303" width="8.85546875" style="13"/>
    <col min="2304" max="2304" width="8.28515625" style="13" bestFit="1" customWidth="1"/>
    <col min="2305" max="2549" width="8.85546875" style="13"/>
    <col min="2550" max="2551" width="2.42578125" style="13" customWidth="1"/>
    <col min="2552" max="2552" width="17.7109375" style="13" customWidth="1"/>
    <col min="2553" max="2557" width="14.7109375" style="13" customWidth="1"/>
    <col min="2558" max="2559" width="8.85546875" style="13"/>
    <col min="2560" max="2560" width="8.28515625" style="13" bestFit="1" customWidth="1"/>
    <col min="2561" max="2805" width="8.85546875" style="13"/>
    <col min="2806" max="2807" width="2.42578125" style="13" customWidth="1"/>
    <col min="2808" max="2808" width="17.7109375" style="13" customWidth="1"/>
    <col min="2809" max="2813" width="14.7109375" style="13" customWidth="1"/>
    <col min="2814" max="2815" width="8.85546875" style="13"/>
    <col min="2816" max="2816" width="8.28515625" style="13" bestFit="1" customWidth="1"/>
    <col min="2817" max="3061" width="8.85546875" style="13"/>
    <col min="3062" max="3063" width="2.42578125" style="13" customWidth="1"/>
    <col min="3064" max="3064" width="17.7109375" style="13" customWidth="1"/>
    <col min="3065" max="3069" width="14.7109375" style="13" customWidth="1"/>
    <col min="3070" max="3071" width="8.85546875" style="13"/>
    <col min="3072" max="3072" width="8.28515625" style="13" bestFit="1" customWidth="1"/>
    <col min="3073" max="3317" width="8.85546875" style="13"/>
    <col min="3318" max="3319" width="2.42578125" style="13" customWidth="1"/>
    <col min="3320" max="3320" width="17.7109375" style="13" customWidth="1"/>
    <col min="3321" max="3325" width="14.7109375" style="13" customWidth="1"/>
    <col min="3326" max="3327" width="8.85546875" style="13"/>
    <col min="3328" max="3328" width="8.28515625" style="13" bestFit="1" customWidth="1"/>
    <col min="3329" max="3573" width="8.85546875" style="13"/>
    <col min="3574" max="3575" width="2.42578125" style="13" customWidth="1"/>
    <col min="3576" max="3576" width="17.7109375" style="13" customWidth="1"/>
    <col min="3577" max="3581" width="14.7109375" style="13" customWidth="1"/>
    <col min="3582" max="3583" width="8.85546875" style="13"/>
    <col min="3584" max="3584" width="8.28515625" style="13" bestFit="1" customWidth="1"/>
    <col min="3585" max="3829" width="8.85546875" style="13"/>
    <col min="3830" max="3831" width="2.42578125" style="13" customWidth="1"/>
    <col min="3832" max="3832" width="17.7109375" style="13" customWidth="1"/>
    <col min="3833" max="3837" width="14.7109375" style="13" customWidth="1"/>
    <col min="3838" max="3839" width="8.85546875" style="13"/>
    <col min="3840" max="3840" width="8.28515625" style="13" bestFit="1" customWidth="1"/>
    <col min="3841" max="4085" width="8.85546875" style="13"/>
    <col min="4086" max="4087" width="2.42578125" style="13" customWidth="1"/>
    <col min="4088" max="4088" width="17.7109375" style="13" customWidth="1"/>
    <col min="4089" max="4093" width="14.7109375" style="13" customWidth="1"/>
    <col min="4094" max="4095" width="8.85546875" style="13"/>
    <col min="4096" max="4096" width="8.28515625" style="13" bestFit="1" customWidth="1"/>
    <col min="4097" max="4341" width="8.85546875" style="13"/>
    <col min="4342" max="4343" width="2.42578125" style="13" customWidth="1"/>
    <col min="4344" max="4344" width="17.7109375" style="13" customWidth="1"/>
    <col min="4345" max="4349" width="14.7109375" style="13" customWidth="1"/>
    <col min="4350" max="4351" width="8.85546875" style="13"/>
    <col min="4352" max="4352" width="8.28515625" style="13" bestFit="1" customWidth="1"/>
    <col min="4353" max="4597" width="8.85546875" style="13"/>
    <col min="4598" max="4599" width="2.42578125" style="13" customWidth="1"/>
    <col min="4600" max="4600" width="17.7109375" style="13" customWidth="1"/>
    <col min="4601" max="4605" width="14.7109375" style="13" customWidth="1"/>
    <col min="4606" max="4607" width="8.85546875" style="13"/>
    <col min="4608" max="4608" width="8.28515625" style="13" bestFit="1" customWidth="1"/>
    <col min="4609" max="4853" width="8.85546875" style="13"/>
    <col min="4854" max="4855" width="2.42578125" style="13" customWidth="1"/>
    <col min="4856" max="4856" width="17.7109375" style="13" customWidth="1"/>
    <col min="4857" max="4861" width="14.7109375" style="13" customWidth="1"/>
    <col min="4862" max="4863" width="8.85546875" style="13"/>
    <col min="4864" max="4864" width="8.28515625" style="13" bestFit="1" customWidth="1"/>
    <col min="4865" max="5109" width="8.85546875" style="13"/>
    <col min="5110" max="5111" width="2.42578125" style="13" customWidth="1"/>
    <col min="5112" max="5112" width="17.7109375" style="13" customWidth="1"/>
    <col min="5113" max="5117" width="14.7109375" style="13" customWidth="1"/>
    <col min="5118" max="5119" width="8.85546875" style="13"/>
    <col min="5120" max="5120" width="8.28515625" style="13" bestFit="1" customWidth="1"/>
    <col min="5121" max="5365" width="8.85546875" style="13"/>
    <col min="5366" max="5367" width="2.42578125" style="13" customWidth="1"/>
    <col min="5368" max="5368" width="17.7109375" style="13" customWidth="1"/>
    <col min="5369" max="5373" width="14.7109375" style="13" customWidth="1"/>
    <col min="5374" max="5375" width="8.85546875" style="13"/>
    <col min="5376" max="5376" width="8.28515625" style="13" bestFit="1" customWidth="1"/>
    <col min="5377" max="5621" width="8.85546875" style="13"/>
    <col min="5622" max="5623" width="2.42578125" style="13" customWidth="1"/>
    <col min="5624" max="5624" width="17.7109375" style="13" customWidth="1"/>
    <col min="5625" max="5629" width="14.7109375" style="13" customWidth="1"/>
    <col min="5630" max="5631" width="8.85546875" style="13"/>
    <col min="5632" max="5632" width="8.28515625" style="13" bestFit="1" customWidth="1"/>
    <col min="5633" max="5877" width="8.85546875" style="13"/>
    <col min="5878" max="5879" width="2.42578125" style="13" customWidth="1"/>
    <col min="5880" max="5880" width="17.7109375" style="13" customWidth="1"/>
    <col min="5881" max="5885" width="14.7109375" style="13" customWidth="1"/>
    <col min="5886" max="5887" width="8.85546875" style="13"/>
    <col min="5888" max="5888" width="8.28515625" style="13" bestFit="1" customWidth="1"/>
    <col min="5889" max="6133" width="8.85546875" style="13"/>
    <col min="6134" max="6135" width="2.42578125" style="13" customWidth="1"/>
    <col min="6136" max="6136" width="17.7109375" style="13" customWidth="1"/>
    <col min="6137" max="6141" width="14.7109375" style="13" customWidth="1"/>
    <col min="6142" max="6143" width="8.85546875" style="13"/>
    <col min="6144" max="6144" width="8.28515625" style="13" bestFit="1" customWidth="1"/>
    <col min="6145" max="6389" width="8.85546875" style="13"/>
    <col min="6390" max="6391" width="2.42578125" style="13" customWidth="1"/>
    <col min="6392" max="6392" width="17.7109375" style="13" customWidth="1"/>
    <col min="6393" max="6397" width="14.7109375" style="13" customWidth="1"/>
    <col min="6398" max="6399" width="8.85546875" style="13"/>
    <col min="6400" max="6400" width="8.28515625" style="13" bestFit="1" customWidth="1"/>
    <col min="6401" max="6645" width="8.85546875" style="13"/>
    <col min="6646" max="6647" width="2.42578125" style="13" customWidth="1"/>
    <col min="6648" max="6648" width="17.7109375" style="13" customWidth="1"/>
    <col min="6649" max="6653" width="14.7109375" style="13" customWidth="1"/>
    <col min="6654" max="6655" width="8.85546875" style="13"/>
    <col min="6656" max="6656" width="8.28515625" style="13" bestFit="1" customWidth="1"/>
    <col min="6657" max="6901" width="8.85546875" style="13"/>
    <col min="6902" max="6903" width="2.42578125" style="13" customWidth="1"/>
    <col min="6904" max="6904" width="17.7109375" style="13" customWidth="1"/>
    <col min="6905" max="6909" width="14.7109375" style="13" customWidth="1"/>
    <col min="6910" max="6911" width="8.85546875" style="13"/>
    <col min="6912" max="6912" width="8.28515625" style="13" bestFit="1" customWidth="1"/>
    <col min="6913" max="7157" width="8.85546875" style="13"/>
    <col min="7158" max="7159" width="2.42578125" style="13" customWidth="1"/>
    <col min="7160" max="7160" width="17.7109375" style="13" customWidth="1"/>
    <col min="7161" max="7165" width="14.7109375" style="13" customWidth="1"/>
    <col min="7166" max="7167" width="8.85546875" style="13"/>
    <col min="7168" max="7168" width="8.28515625" style="13" bestFit="1" customWidth="1"/>
    <col min="7169" max="7413" width="8.85546875" style="13"/>
    <col min="7414" max="7415" width="2.42578125" style="13" customWidth="1"/>
    <col min="7416" max="7416" width="17.7109375" style="13" customWidth="1"/>
    <col min="7417" max="7421" width="14.7109375" style="13" customWidth="1"/>
    <col min="7422" max="7423" width="8.85546875" style="13"/>
    <col min="7424" max="7424" width="8.28515625" style="13" bestFit="1" customWidth="1"/>
    <col min="7425" max="7669" width="8.85546875" style="13"/>
    <col min="7670" max="7671" width="2.42578125" style="13" customWidth="1"/>
    <col min="7672" max="7672" width="17.7109375" style="13" customWidth="1"/>
    <col min="7673" max="7677" width="14.7109375" style="13" customWidth="1"/>
    <col min="7678" max="7679" width="8.85546875" style="13"/>
    <col min="7680" max="7680" width="8.28515625" style="13" bestFit="1" customWidth="1"/>
    <col min="7681" max="7925" width="8.85546875" style="13"/>
    <col min="7926" max="7927" width="2.42578125" style="13" customWidth="1"/>
    <col min="7928" max="7928" width="17.7109375" style="13" customWidth="1"/>
    <col min="7929" max="7933" width="14.7109375" style="13" customWidth="1"/>
    <col min="7934" max="7935" width="8.85546875" style="13"/>
    <col min="7936" max="7936" width="8.28515625" style="13" bestFit="1" customWidth="1"/>
    <col min="7937" max="8181" width="8.85546875" style="13"/>
    <col min="8182" max="8183" width="2.42578125" style="13" customWidth="1"/>
    <col min="8184" max="8184" width="17.7109375" style="13" customWidth="1"/>
    <col min="8185" max="8189" width="14.7109375" style="13" customWidth="1"/>
    <col min="8190" max="8191" width="8.85546875" style="13"/>
    <col min="8192" max="8192" width="8.28515625" style="13" bestFit="1" customWidth="1"/>
    <col min="8193" max="8437" width="8.85546875" style="13"/>
    <col min="8438" max="8439" width="2.42578125" style="13" customWidth="1"/>
    <col min="8440" max="8440" width="17.7109375" style="13" customWidth="1"/>
    <col min="8441" max="8445" width="14.7109375" style="13" customWidth="1"/>
    <col min="8446" max="8447" width="8.85546875" style="13"/>
    <col min="8448" max="8448" width="8.28515625" style="13" bestFit="1" customWidth="1"/>
    <col min="8449" max="8693" width="8.85546875" style="13"/>
    <col min="8694" max="8695" width="2.42578125" style="13" customWidth="1"/>
    <col min="8696" max="8696" width="17.7109375" style="13" customWidth="1"/>
    <col min="8697" max="8701" width="14.7109375" style="13" customWidth="1"/>
    <col min="8702" max="8703" width="8.85546875" style="13"/>
    <col min="8704" max="8704" width="8.28515625" style="13" bestFit="1" customWidth="1"/>
    <col min="8705" max="8949" width="8.85546875" style="13"/>
    <col min="8950" max="8951" width="2.42578125" style="13" customWidth="1"/>
    <col min="8952" max="8952" width="17.7109375" style="13" customWidth="1"/>
    <col min="8953" max="8957" width="14.7109375" style="13" customWidth="1"/>
    <col min="8958" max="8959" width="8.85546875" style="13"/>
    <col min="8960" max="8960" width="8.28515625" style="13" bestFit="1" customWidth="1"/>
    <col min="8961" max="9205" width="8.85546875" style="13"/>
    <col min="9206" max="9207" width="2.42578125" style="13" customWidth="1"/>
    <col min="9208" max="9208" width="17.7109375" style="13" customWidth="1"/>
    <col min="9209" max="9213" width="14.7109375" style="13" customWidth="1"/>
    <col min="9214" max="9215" width="8.85546875" style="13"/>
    <col min="9216" max="9216" width="8.28515625" style="13" bestFit="1" customWidth="1"/>
    <col min="9217" max="9461" width="8.85546875" style="13"/>
    <col min="9462" max="9463" width="2.42578125" style="13" customWidth="1"/>
    <col min="9464" max="9464" width="17.7109375" style="13" customWidth="1"/>
    <col min="9465" max="9469" width="14.7109375" style="13" customWidth="1"/>
    <col min="9470" max="9471" width="8.85546875" style="13"/>
    <col min="9472" max="9472" width="8.28515625" style="13" bestFit="1" customWidth="1"/>
    <col min="9473" max="9717" width="8.85546875" style="13"/>
    <col min="9718" max="9719" width="2.42578125" style="13" customWidth="1"/>
    <col min="9720" max="9720" width="17.7109375" style="13" customWidth="1"/>
    <col min="9721" max="9725" width="14.7109375" style="13" customWidth="1"/>
    <col min="9726" max="9727" width="8.85546875" style="13"/>
    <col min="9728" max="9728" width="8.28515625" style="13" bestFit="1" customWidth="1"/>
    <col min="9729" max="9973" width="8.85546875" style="13"/>
    <col min="9974" max="9975" width="2.42578125" style="13" customWidth="1"/>
    <col min="9976" max="9976" width="17.7109375" style="13" customWidth="1"/>
    <col min="9977" max="9981" width="14.7109375" style="13" customWidth="1"/>
    <col min="9982" max="9983" width="8.85546875" style="13"/>
    <col min="9984" max="9984" width="8.28515625" style="13" bestFit="1" customWidth="1"/>
    <col min="9985" max="10229" width="8.85546875" style="13"/>
    <col min="10230" max="10231" width="2.42578125" style="13" customWidth="1"/>
    <col min="10232" max="10232" width="17.7109375" style="13" customWidth="1"/>
    <col min="10233" max="10237" width="14.7109375" style="13" customWidth="1"/>
    <col min="10238" max="10239" width="8.85546875" style="13"/>
    <col min="10240" max="10240" width="8.28515625" style="13" bestFit="1" customWidth="1"/>
    <col min="10241" max="10485" width="8.85546875" style="13"/>
    <col min="10486" max="10487" width="2.42578125" style="13" customWidth="1"/>
    <col min="10488" max="10488" width="17.7109375" style="13" customWidth="1"/>
    <col min="10489" max="10493" width="14.7109375" style="13" customWidth="1"/>
    <col min="10494" max="10495" width="8.85546875" style="13"/>
    <col min="10496" max="10496" width="8.28515625" style="13" bestFit="1" customWidth="1"/>
    <col min="10497" max="10741" width="8.85546875" style="13"/>
    <col min="10742" max="10743" width="2.42578125" style="13" customWidth="1"/>
    <col min="10744" max="10744" width="17.7109375" style="13" customWidth="1"/>
    <col min="10745" max="10749" width="14.7109375" style="13" customWidth="1"/>
    <col min="10750" max="10751" width="8.85546875" style="13"/>
    <col min="10752" max="10752" width="8.28515625" style="13" bestFit="1" customWidth="1"/>
    <col min="10753" max="10997" width="8.85546875" style="13"/>
    <col min="10998" max="10999" width="2.42578125" style="13" customWidth="1"/>
    <col min="11000" max="11000" width="17.7109375" style="13" customWidth="1"/>
    <col min="11001" max="11005" width="14.7109375" style="13" customWidth="1"/>
    <col min="11006" max="11007" width="8.85546875" style="13"/>
    <col min="11008" max="11008" width="8.28515625" style="13" bestFit="1" customWidth="1"/>
    <col min="11009" max="11253" width="8.85546875" style="13"/>
    <col min="11254" max="11255" width="2.42578125" style="13" customWidth="1"/>
    <col min="11256" max="11256" width="17.7109375" style="13" customWidth="1"/>
    <col min="11257" max="11261" width="14.7109375" style="13" customWidth="1"/>
    <col min="11262" max="11263" width="8.85546875" style="13"/>
    <col min="11264" max="11264" width="8.28515625" style="13" bestFit="1" customWidth="1"/>
    <col min="11265" max="11509" width="8.85546875" style="13"/>
    <col min="11510" max="11511" width="2.42578125" style="13" customWidth="1"/>
    <col min="11512" max="11512" width="17.7109375" style="13" customWidth="1"/>
    <col min="11513" max="11517" width="14.7109375" style="13" customWidth="1"/>
    <col min="11518" max="11519" width="8.85546875" style="13"/>
    <col min="11520" max="11520" width="8.28515625" style="13" bestFit="1" customWidth="1"/>
    <col min="11521" max="11765" width="8.85546875" style="13"/>
    <col min="11766" max="11767" width="2.42578125" style="13" customWidth="1"/>
    <col min="11768" max="11768" width="17.7109375" style="13" customWidth="1"/>
    <col min="11769" max="11773" width="14.7109375" style="13" customWidth="1"/>
    <col min="11774" max="11775" width="8.85546875" style="13"/>
    <col min="11776" max="11776" width="8.28515625" style="13" bestFit="1" customWidth="1"/>
    <col min="11777" max="12021" width="8.85546875" style="13"/>
    <col min="12022" max="12023" width="2.42578125" style="13" customWidth="1"/>
    <col min="12024" max="12024" width="17.7109375" style="13" customWidth="1"/>
    <col min="12025" max="12029" width="14.7109375" style="13" customWidth="1"/>
    <col min="12030" max="12031" width="8.85546875" style="13"/>
    <col min="12032" max="12032" width="8.28515625" style="13" bestFit="1" customWidth="1"/>
    <col min="12033" max="12277" width="8.85546875" style="13"/>
    <col min="12278" max="12279" width="2.42578125" style="13" customWidth="1"/>
    <col min="12280" max="12280" width="17.7109375" style="13" customWidth="1"/>
    <col min="12281" max="12285" width="14.7109375" style="13" customWidth="1"/>
    <col min="12286" max="12287" width="8.85546875" style="13"/>
    <col min="12288" max="12288" width="8.28515625" style="13" bestFit="1" customWidth="1"/>
    <col min="12289" max="12533" width="8.85546875" style="13"/>
    <col min="12534" max="12535" width="2.42578125" style="13" customWidth="1"/>
    <col min="12536" max="12536" width="17.7109375" style="13" customWidth="1"/>
    <col min="12537" max="12541" width="14.7109375" style="13" customWidth="1"/>
    <col min="12542" max="12543" width="8.85546875" style="13"/>
    <col min="12544" max="12544" width="8.28515625" style="13" bestFit="1" customWidth="1"/>
    <col min="12545" max="12789" width="8.85546875" style="13"/>
    <col min="12790" max="12791" width="2.42578125" style="13" customWidth="1"/>
    <col min="12792" max="12792" width="17.7109375" style="13" customWidth="1"/>
    <col min="12793" max="12797" width="14.7109375" style="13" customWidth="1"/>
    <col min="12798" max="12799" width="8.85546875" style="13"/>
    <col min="12800" max="12800" width="8.28515625" style="13" bestFit="1" customWidth="1"/>
    <col min="12801" max="13045" width="8.85546875" style="13"/>
    <col min="13046" max="13047" width="2.42578125" style="13" customWidth="1"/>
    <col min="13048" max="13048" width="17.7109375" style="13" customWidth="1"/>
    <col min="13049" max="13053" width="14.7109375" style="13" customWidth="1"/>
    <col min="13054" max="13055" width="8.85546875" style="13"/>
    <col min="13056" max="13056" width="8.28515625" style="13" bestFit="1" customWidth="1"/>
    <col min="13057" max="13301" width="8.85546875" style="13"/>
    <col min="13302" max="13303" width="2.42578125" style="13" customWidth="1"/>
    <col min="13304" max="13304" width="17.7109375" style="13" customWidth="1"/>
    <col min="13305" max="13309" width="14.7109375" style="13" customWidth="1"/>
    <col min="13310" max="13311" width="8.85546875" style="13"/>
    <col min="13312" max="13312" width="8.28515625" style="13" bestFit="1" customWidth="1"/>
    <col min="13313" max="13557" width="8.85546875" style="13"/>
    <col min="13558" max="13559" width="2.42578125" style="13" customWidth="1"/>
    <col min="13560" max="13560" width="17.7109375" style="13" customWidth="1"/>
    <col min="13561" max="13565" width="14.7109375" style="13" customWidth="1"/>
    <col min="13566" max="13567" width="8.85546875" style="13"/>
    <col min="13568" max="13568" width="8.28515625" style="13" bestFit="1" customWidth="1"/>
    <col min="13569" max="13813" width="8.85546875" style="13"/>
    <col min="13814" max="13815" width="2.42578125" style="13" customWidth="1"/>
    <col min="13816" max="13816" width="17.7109375" style="13" customWidth="1"/>
    <col min="13817" max="13821" width="14.7109375" style="13" customWidth="1"/>
    <col min="13822" max="13823" width="8.85546875" style="13"/>
    <col min="13824" max="13824" width="8.28515625" style="13" bestFit="1" customWidth="1"/>
    <col min="13825" max="14069" width="8.85546875" style="13"/>
    <col min="14070" max="14071" width="2.42578125" style="13" customWidth="1"/>
    <col min="14072" max="14072" width="17.7109375" style="13" customWidth="1"/>
    <col min="14073" max="14077" width="14.7109375" style="13" customWidth="1"/>
    <col min="14078" max="14079" width="8.85546875" style="13"/>
    <col min="14080" max="14080" width="8.28515625" style="13" bestFit="1" customWidth="1"/>
    <col min="14081" max="14325" width="8.85546875" style="13"/>
    <col min="14326" max="14327" width="2.42578125" style="13" customWidth="1"/>
    <col min="14328" max="14328" width="17.7109375" style="13" customWidth="1"/>
    <col min="14329" max="14333" width="14.7109375" style="13" customWidth="1"/>
    <col min="14334" max="14335" width="8.85546875" style="13"/>
    <col min="14336" max="14336" width="8.28515625" style="13" bestFit="1" customWidth="1"/>
    <col min="14337" max="14581" width="8.85546875" style="13"/>
    <col min="14582" max="14583" width="2.42578125" style="13" customWidth="1"/>
    <col min="14584" max="14584" width="17.7109375" style="13" customWidth="1"/>
    <col min="14585" max="14589" width="14.7109375" style="13" customWidth="1"/>
    <col min="14590" max="14591" width="8.85546875" style="13"/>
    <col min="14592" max="14592" width="8.28515625" style="13" bestFit="1" customWidth="1"/>
    <col min="14593" max="14837" width="8.85546875" style="13"/>
    <col min="14838" max="14839" width="2.42578125" style="13" customWidth="1"/>
    <col min="14840" max="14840" width="17.7109375" style="13" customWidth="1"/>
    <col min="14841" max="14845" width="14.7109375" style="13" customWidth="1"/>
    <col min="14846" max="14847" width="8.85546875" style="13"/>
    <col min="14848" max="14848" width="8.28515625" style="13" bestFit="1" customWidth="1"/>
    <col min="14849" max="15093" width="8.85546875" style="13"/>
    <col min="15094" max="15095" width="2.42578125" style="13" customWidth="1"/>
    <col min="15096" max="15096" width="17.7109375" style="13" customWidth="1"/>
    <col min="15097" max="15101" width="14.7109375" style="13" customWidth="1"/>
    <col min="15102" max="15103" width="8.85546875" style="13"/>
    <col min="15104" max="15104" width="8.28515625" style="13" bestFit="1" customWidth="1"/>
    <col min="15105" max="15349" width="8.85546875" style="13"/>
    <col min="15350" max="15351" width="2.42578125" style="13" customWidth="1"/>
    <col min="15352" max="15352" width="17.7109375" style="13" customWidth="1"/>
    <col min="15353" max="15357" width="14.7109375" style="13" customWidth="1"/>
    <col min="15358" max="15359" width="8.85546875" style="13"/>
    <col min="15360" max="15360" width="8.28515625" style="13" bestFit="1" customWidth="1"/>
    <col min="15361" max="15605" width="8.85546875" style="13"/>
    <col min="15606" max="15607" width="2.42578125" style="13" customWidth="1"/>
    <col min="15608" max="15608" width="17.7109375" style="13" customWidth="1"/>
    <col min="15609" max="15613" width="14.7109375" style="13" customWidth="1"/>
    <col min="15614" max="15615" width="8.85546875" style="13"/>
    <col min="15616" max="15616" width="8.28515625" style="13" bestFit="1" customWidth="1"/>
    <col min="15617" max="15861" width="8.85546875" style="13"/>
    <col min="15862" max="15863" width="2.42578125" style="13" customWidth="1"/>
    <col min="15864" max="15864" width="17.7109375" style="13" customWidth="1"/>
    <col min="15865" max="15869" width="14.7109375" style="13" customWidth="1"/>
    <col min="15870" max="15871" width="8.85546875" style="13"/>
    <col min="15872" max="15872" width="8.28515625" style="13" bestFit="1" customWidth="1"/>
    <col min="15873" max="16117" width="8.85546875" style="13"/>
    <col min="16118" max="16119" width="2.42578125" style="13" customWidth="1"/>
    <col min="16120" max="16120" width="17.7109375" style="13" customWidth="1"/>
    <col min="16121" max="16125" width="14.7109375" style="13" customWidth="1"/>
    <col min="16126" max="16127" width="8.85546875" style="13"/>
    <col min="16128" max="16128" width="8.28515625" style="13" bestFit="1" customWidth="1"/>
    <col min="16129" max="16384" width="8.85546875" style="13"/>
  </cols>
  <sheetData>
    <row r="1" spans="1:3" s="9" customFormat="1" x14ac:dyDescent="0.25">
      <c r="A1" s="8" t="s">
        <v>76</v>
      </c>
      <c r="B1" s="8" t="s">
        <v>77</v>
      </c>
      <c r="C1" s="9" t="s">
        <v>78</v>
      </c>
    </row>
    <row r="2" spans="1:3" x14ac:dyDescent="0.25">
      <c r="A2" s="10">
        <v>2004</v>
      </c>
      <c r="B2" s="11" t="s">
        <v>79</v>
      </c>
      <c r="C2" s="12">
        <v>218</v>
      </c>
    </row>
    <row r="3" spans="1:3" x14ac:dyDescent="0.25">
      <c r="A3" s="14">
        <v>2005</v>
      </c>
      <c r="B3" s="11" t="s">
        <v>79</v>
      </c>
      <c r="C3" s="12">
        <v>249</v>
      </c>
    </row>
    <row r="4" spans="1:3" x14ac:dyDescent="0.25">
      <c r="A4" s="14">
        <v>2006</v>
      </c>
      <c r="B4" s="11" t="s">
        <v>79</v>
      </c>
      <c r="C4" s="12">
        <v>320</v>
      </c>
    </row>
    <row r="5" spans="1:3" x14ac:dyDescent="0.25">
      <c r="A5" s="14">
        <v>2007</v>
      </c>
      <c r="B5" s="11" t="s">
        <v>79</v>
      </c>
      <c r="C5" s="12">
        <v>350</v>
      </c>
    </row>
    <row r="6" spans="1:3" x14ac:dyDescent="0.25">
      <c r="A6" s="14">
        <v>2008</v>
      </c>
      <c r="B6" s="11" t="s">
        <v>79</v>
      </c>
      <c r="C6" s="12">
        <v>304</v>
      </c>
    </row>
    <row r="7" spans="1:3" x14ac:dyDescent="0.25">
      <c r="A7" s="14">
        <v>2009</v>
      </c>
      <c r="B7" s="11" t="s">
        <v>79</v>
      </c>
      <c r="C7" s="12">
        <v>305</v>
      </c>
    </row>
    <row r="8" spans="1:3" x14ac:dyDescent="0.25">
      <c r="A8" s="14">
        <v>2010</v>
      </c>
      <c r="B8" s="11" t="s">
        <v>79</v>
      </c>
      <c r="C8" s="12">
        <v>265</v>
      </c>
    </row>
    <row r="9" spans="1:3" x14ac:dyDescent="0.25">
      <c r="A9" s="14">
        <v>2011</v>
      </c>
      <c r="B9" s="11" t="s">
        <v>79</v>
      </c>
      <c r="C9" s="12">
        <v>206</v>
      </c>
    </row>
    <row r="10" spans="1:3" x14ac:dyDescent="0.25">
      <c r="A10" s="14">
        <v>2012</v>
      </c>
      <c r="B10" s="11" t="s">
        <v>79</v>
      </c>
      <c r="C10" s="12">
        <v>222</v>
      </c>
    </row>
    <row r="11" spans="1:3" x14ac:dyDescent="0.25">
      <c r="A11" s="14">
        <v>2013</v>
      </c>
      <c r="B11" s="11" t="s">
        <v>79</v>
      </c>
      <c r="C11" s="12">
        <v>211</v>
      </c>
    </row>
    <row r="12" spans="1:3" x14ac:dyDescent="0.25">
      <c r="A12" s="14">
        <v>2014</v>
      </c>
      <c r="B12" s="11" t="s">
        <v>79</v>
      </c>
      <c r="C12" s="12">
        <v>234</v>
      </c>
    </row>
    <row r="13" spans="1:3" x14ac:dyDescent="0.25">
      <c r="A13" s="14">
        <v>2015</v>
      </c>
      <c r="B13" s="11" t="s">
        <v>79</v>
      </c>
      <c r="C13" s="12">
        <v>269</v>
      </c>
    </row>
    <row r="14" spans="1:3" x14ac:dyDescent="0.25">
      <c r="A14" s="14">
        <v>2016</v>
      </c>
      <c r="B14" s="11" t="s">
        <v>79</v>
      </c>
      <c r="C14" s="12">
        <v>296</v>
      </c>
    </row>
    <row r="15" spans="1:3" x14ac:dyDescent="0.25">
      <c r="A15" s="14">
        <v>2017</v>
      </c>
      <c r="B15" s="11" t="s">
        <v>79</v>
      </c>
      <c r="C15" s="12">
        <v>330</v>
      </c>
    </row>
    <row r="16" spans="1:3" x14ac:dyDescent="0.25">
      <c r="A16" s="14">
        <v>2018</v>
      </c>
      <c r="B16" s="11" t="s">
        <v>79</v>
      </c>
      <c r="C16" s="12">
        <v>338</v>
      </c>
    </row>
    <row r="17" spans="1:4" x14ac:dyDescent="0.25">
      <c r="A17" s="14">
        <v>2019</v>
      </c>
      <c r="B17" s="11" t="s">
        <v>79</v>
      </c>
      <c r="C17" s="12">
        <v>390</v>
      </c>
    </row>
    <row r="18" spans="1:4" x14ac:dyDescent="0.25">
      <c r="A18" s="14">
        <v>2020</v>
      </c>
      <c r="B18" s="11" t="s">
        <v>79</v>
      </c>
      <c r="C18" s="12">
        <v>400</v>
      </c>
    </row>
    <row r="19" spans="1:4" x14ac:dyDescent="0.25">
      <c r="A19" s="14">
        <v>2021</v>
      </c>
      <c r="B19" s="11" t="s">
        <v>79</v>
      </c>
      <c r="C19" s="12">
        <v>470</v>
      </c>
    </row>
    <row r="20" spans="1:4" x14ac:dyDescent="0.25">
      <c r="A20" s="14">
        <v>2022</v>
      </c>
      <c r="B20" s="11" t="s">
        <v>79</v>
      </c>
      <c r="C20" s="12">
        <v>535</v>
      </c>
    </row>
    <row r="21" spans="1:4" x14ac:dyDescent="0.25">
      <c r="A21" s="14">
        <v>2023</v>
      </c>
      <c r="B21" s="11" t="s">
        <v>79</v>
      </c>
      <c r="C21" s="12">
        <v>505</v>
      </c>
    </row>
    <row r="22" spans="1:4" x14ac:dyDescent="0.25">
      <c r="A22" s="14">
        <v>2024</v>
      </c>
      <c r="B22" s="11" t="s">
        <v>79</v>
      </c>
      <c r="C22" s="12">
        <v>478</v>
      </c>
    </row>
    <row r="23" spans="1:4" x14ac:dyDescent="0.25">
      <c r="A23" s="14">
        <v>2004</v>
      </c>
      <c r="B23" s="11" t="s">
        <v>80</v>
      </c>
      <c r="C23" s="12">
        <v>252</v>
      </c>
    </row>
    <row r="24" spans="1:4" x14ac:dyDescent="0.25">
      <c r="A24" s="14">
        <v>2005</v>
      </c>
      <c r="B24" s="11" t="s">
        <v>80</v>
      </c>
      <c r="C24" s="12">
        <v>251</v>
      </c>
    </row>
    <row r="25" spans="1:4" x14ac:dyDescent="0.25">
      <c r="A25" s="14">
        <v>2006</v>
      </c>
      <c r="B25" s="11" t="s">
        <v>80</v>
      </c>
      <c r="C25" s="12">
        <v>284</v>
      </c>
    </row>
    <row r="26" spans="1:4" x14ac:dyDescent="0.25">
      <c r="A26" s="14">
        <v>2007</v>
      </c>
      <c r="B26" s="11" t="s">
        <v>80</v>
      </c>
      <c r="C26" s="12">
        <v>253</v>
      </c>
    </row>
    <row r="27" spans="1:4" x14ac:dyDescent="0.25">
      <c r="A27" s="14">
        <v>2008</v>
      </c>
      <c r="B27" s="11" t="s">
        <v>80</v>
      </c>
      <c r="C27" s="12">
        <v>284</v>
      </c>
    </row>
    <row r="28" spans="1:4" x14ac:dyDescent="0.25">
      <c r="A28" s="14">
        <v>2009</v>
      </c>
      <c r="B28" s="11" t="s">
        <v>80</v>
      </c>
      <c r="C28" s="12">
        <v>214</v>
      </c>
    </row>
    <row r="29" spans="1:4" x14ac:dyDescent="0.25">
      <c r="A29" s="14">
        <v>2010</v>
      </c>
      <c r="B29" s="11" t="s">
        <v>80</v>
      </c>
      <c r="C29" s="12">
        <v>272</v>
      </c>
    </row>
    <row r="30" spans="1:4" x14ac:dyDescent="0.25">
      <c r="A30" s="14">
        <v>2011</v>
      </c>
      <c r="B30" s="11" t="s">
        <v>80</v>
      </c>
      <c r="C30" s="12">
        <v>207</v>
      </c>
    </row>
    <row r="31" spans="1:4" x14ac:dyDescent="0.25">
      <c r="A31" s="14">
        <v>2012</v>
      </c>
      <c r="B31" s="11" t="s">
        <v>80</v>
      </c>
      <c r="C31" s="15">
        <v>215</v>
      </c>
      <c r="D31" s="16"/>
    </row>
    <row r="32" spans="1:4" x14ac:dyDescent="0.25">
      <c r="A32" s="14">
        <v>2013</v>
      </c>
      <c r="B32" s="11" t="s">
        <v>80</v>
      </c>
      <c r="C32" s="15">
        <v>207</v>
      </c>
      <c r="D32" s="16"/>
    </row>
    <row r="33" spans="1:4" x14ac:dyDescent="0.25">
      <c r="A33" s="14">
        <v>2014</v>
      </c>
      <c r="B33" s="11" t="s">
        <v>80</v>
      </c>
      <c r="C33" s="12">
        <v>251</v>
      </c>
    </row>
    <row r="34" spans="1:4" x14ac:dyDescent="0.25">
      <c r="A34" s="14">
        <v>2015</v>
      </c>
      <c r="B34" s="11" t="s">
        <v>80</v>
      </c>
      <c r="C34" s="12">
        <v>264</v>
      </c>
    </row>
    <row r="35" spans="1:4" x14ac:dyDescent="0.25">
      <c r="A35" s="14">
        <v>2016</v>
      </c>
      <c r="B35" s="11" t="s">
        <v>80</v>
      </c>
      <c r="C35" s="12">
        <v>314</v>
      </c>
    </row>
    <row r="36" spans="1:4" x14ac:dyDescent="0.25">
      <c r="A36" s="14">
        <v>2017</v>
      </c>
      <c r="B36" s="11" t="s">
        <v>80</v>
      </c>
      <c r="C36" s="12">
        <v>377</v>
      </c>
    </row>
    <row r="37" spans="1:4" x14ac:dyDescent="0.25">
      <c r="A37" s="14">
        <v>2018</v>
      </c>
      <c r="B37" s="11" t="s">
        <v>80</v>
      </c>
      <c r="C37" s="12">
        <v>364</v>
      </c>
    </row>
    <row r="38" spans="1:4" x14ac:dyDescent="0.25">
      <c r="A38" s="14">
        <v>2019</v>
      </c>
      <c r="B38" s="11" t="s">
        <v>80</v>
      </c>
      <c r="C38" s="12">
        <v>368</v>
      </c>
    </row>
    <row r="39" spans="1:4" x14ac:dyDescent="0.25">
      <c r="A39" s="14">
        <v>2020</v>
      </c>
      <c r="B39" s="11" t="s">
        <v>80</v>
      </c>
      <c r="C39" s="12">
        <v>407</v>
      </c>
    </row>
    <row r="40" spans="1:4" x14ac:dyDescent="0.25">
      <c r="A40" s="14">
        <v>2021</v>
      </c>
      <c r="B40" s="11" t="s">
        <v>80</v>
      </c>
      <c r="C40" s="12">
        <v>619</v>
      </c>
    </row>
    <row r="41" spans="1:4" x14ac:dyDescent="0.25">
      <c r="A41" s="14">
        <v>2022</v>
      </c>
      <c r="B41" s="11" t="s">
        <v>80</v>
      </c>
      <c r="C41" s="12">
        <v>539</v>
      </c>
    </row>
    <row r="42" spans="1:4" x14ac:dyDescent="0.25">
      <c r="A42" s="14">
        <v>2023</v>
      </c>
      <c r="B42" s="11" t="s">
        <v>80</v>
      </c>
      <c r="C42" s="12">
        <v>486</v>
      </c>
    </row>
    <row r="43" spans="1:4" x14ac:dyDescent="0.25">
      <c r="A43" s="14">
        <v>2024</v>
      </c>
      <c r="B43" s="11" t="s">
        <v>80</v>
      </c>
      <c r="C43" s="12">
        <v>452</v>
      </c>
    </row>
    <row r="44" spans="1:4" x14ac:dyDescent="0.25">
      <c r="A44" s="14">
        <v>2004</v>
      </c>
      <c r="B44" s="11" t="s">
        <v>81</v>
      </c>
      <c r="C44" s="15">
        <v>44054</v>
      </c>
      <c r="D44" s="16"/>
    </row>
    <row r="45" spans="1:4" x14ac:dyDescent="0.25">
      <c r="A45" s="14">
        <v>2005</v>
      </c>
      <c r="B45" s="11" t="s">
        <v>81</v>
      </c>
      <c r="C45" s="15">
        <v>46155</v>
      </c>
      <c r="D45" s="16"/>
    </row>
    <row r="46" spans="1:4" x14ac:dyDescent="0.25">
      <c r="A46" s="14">
        <v>2006</v>
      </c>
      <c r="B46" s="11" t="s">
        <v>81</v>
      </c>
      <c r="C46" s="15">
        <v>48022</v>
      </c>
      <c r="D46" s="16"/>
    </row>
    <row r="47" spans="1:4" x14ac:dyDescent="0.25">
      <c r="A47" s="14">
        <v>2007</v>
      </c>
      <c r="B47" s="11" t="s">
        <v>81</v>
      </c>
      <c r="C47" s="15">
        <v>50499</v>
      </c>
      <c r="D47" s="16"/>
    </row>
    <row r="48" spans="1:4" x14ac:dyDescent="0.25">
      <c r="A48" s="14">
        <v>2008</v>
      </c>
      <c r="B48" s="11" t="s">
        <v>81</v>
      </c>
      <c r="C48" s="17">
        <v>52749</v>
      </c>
      <c r="D48" s="18"/>
    </row>
    <row r="49" spans="1:4" x14ac:dyDescent="0.25">
      <c r="A49" s="14">
        <v>2009</v>
      </c>
      <c r="B49" s="11" t="s">
        <v>81</v>
      </c>
      <c r="C49" s="17">
        <v>53959</v>
      </c>
      <c r="D49" s="18"/>
    </row>
    <row r="50" spans="1:4" x14ac:dyDescent="0.25">
      <c r="A50" s="14">
        <v>2010</v>
      </c>
      <c r="B50" s="11" t="s">
        <v>81</v>
      </c>
      <c r="C50" s="17">
        <v>55525</v>
      </c>
      <c r="D50" s="18"/>
    </row>
    <row r="51" spans="1:4" x14ac:dyDescent="0.25">
      <c r="A51" s="14">
        <v>2011</v>
      </c>
      <c r="B51" s="19" t="s">
        <v>81</v>
      </c>
      <c r="C51" s="12">
        <v>57511</v>
      </c>
      <c r="D51" s="20"/>
    </row>
    <row r="52" spans="1:4" x14ac:dyDescent="0.25">
      <c r="A52" s="14">
        <v>2012</v>
      </c>
      <c r="B52" s="19" t="s">
        <v>81</v>
      </c>
      <c r="C52" s="12">
        <v>58922</v>
      </c>
      <c r="D52" s="20"/>
    </row>
    <row r="53" spans="1:4" x14ac:dyDescent="0.25">
      <c r="A53" s="14">
        <v>2013</v>
      </c>
      <c r="B53" s="19" t="s">
        <v>81</v>
      </c>
      <c r="C53" s="12">
        <v>59274</v>
      </c>
      <c r="D53" s="20"/>
    </row>
    <row r="54" spans="1:4" x14ac:dyDescent="0.25">
      <c r="A54" s="14">
        <v>2014</v>
      </c>
      <c r="B54" s="19" t="s">
        <v>81</v>
      </c>
      <c r="C54" s="12">
        <v>59093</v>
      </c>
      <c r="D54" s="20"/>
    </row>
    <row r="55" spans="1:4" x14ac:dyDescent="0.25">
      <c r="A55" s="11">
        <v>2015</v>
      </c>
      <c r="B55" s="19" t="s">
        <v>81</v>
      </c>
      <c r="C55" s="12">
        <v>58476</v>
      </c>
      <c r="D55" s="20"/>
    </row>
    <row r="56" spans="1:4" x14ac:dyDescent="0.25">
      <c r="A56" s="11">
        <v>2016</v>
      </c>
      <c r="B56" s="19" t="s">
        <v>81</v>
      </c>
      <c r="C56" s="12">
        <v>57979</v>
      </c>
      <c r="D56" s="20"/>
    </row>
    <row r="57" spans="1:4" x14ac:dyDescent="0.25">
      <c r="A57" s="11">
        <v>2017</v>
      </c>
      <c r="B57" s="19" t="s">
        <v>81</v>
      </c>
      <c r="C57" s="12">
        <v>57062</v>
      </c>
      <c r="D57" s="20"/>
    </row>
    <row r="58" spans="1:4" x14ac:dyDescent="0.25">
      <c r="A58" s="11">
        <v>2018</v>
      </c>
      <c r="B58" s="19" t="s">
        <v>81</v>
      </c>
      <c r="C58" s="12">
        <v>55900</v>
      </c>
    </row>
    <row r="59" spans="1:4" x14ac:dyDescent="0.25">
      <c r="A59" s="11">
        <v>2019</v>
      </c>
      <c r="B59" s="19" t="s">
        <v>81</v>
      </c>
      <c r="C59" s="12">
        <v>54497</v>
      </c>
    </row>
    <row r="60" spans="1:4" x14ac:dyDescent="0.25">
      <c r="A60" s="11">
        <v>2020</v>
      </c>
      <c r="B60" s="19" t="s">
        <v>81</v>
      </c>
      <c r="C60" s="21">
        <v>52833</v>
      </c>
    </row>
    <row r="61" spans="1:4" x14ac:dyDescent="0.25">
      <c r="A61" s="61">
        <v>2021</v>
      </c>
      <c r="B61" s="19" t="s">
        <v>81</v>
      </c>
      <c r="C61" s="57">
        <v>50945</v>
      </c>
    </row>
    <row r="62" spans="1:4" x14ac:dyDescent="0.25">
      <c r="A62" s="11">
        <v>2022</v>
      </c>
      <c r="B62" s="19" t="s">
        <v>81</v>
      </c>
      <c r="C62" s="57">
        <v>49412</v>
      </c>
    </row>
    <row r="63" spans="1:4" x14ac:dyDescent="0.25">
      <c r="A63" s="11">
        <v>2023</v>
      </c>
      <c r="B63" s="19" t="s">
        <v>81</v>
      </c>
      <c r="C63" s="57">
        <v>48170</v>
      </c>
    </row>
    <row r="64" spans="1:4" x14ac:dyDescent="0.25">
      <c r="A64" s="11">
        <v>2024</v>
      </c>
      <c r="B64" s="19" t="s">
        <v>81</v>
      </c>
      <c r="C64" s="57">
        <v>46767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42859-8C6A-4657-92BA-75C9360D6774}">
  <sheetPr>
    <tabColor rgb="FF92D050"/>
  </sheetPr>
  <dimension ref="A1:H43"/>
  <sheetViews>
    <sheetView tabSelected="1" workbookViewId="0">
      <selection activeCell="D2" sqref="D2"/>
    </sheetView>
  </sheetViews>
  <sheetFormatPr defaultColWidth="9.28515625" defaultRowHeight="15" x14ac:dyDescent="0.25"/>
  <cols>
    <col min="1" max="1" width="7.28515625" style="36" bestFit="1" customWidth="1"/>
    <col min="2" max="2" width="12.7109375" style="36" bestFit="1" customWidth="1"/>
    <col min="3" max="3" width="15.28515625" style="23" bestFit="1" customWidth="1"/>
    <col min="4" max="4" width="20.5703125" style="23" bestFit="1" customWidth="1"/>
    <col min="5" max="5" width="20.5703125" style="23" customWidth="1"/>
    <col min="6" max="6" width="10.28515625" style="24" bestFit="1" customWidth="1"/>
    <col min="7" max="7" width="26.28515625" style="63" bestFit="1" customWidth="1"/>
    <col min="8" max="8" width="26.5703125" style="24" bestFit="1" customWidth="1"/>
    <col min="9" max="16384" width="9.28515625" style="24"/>
  </cols>
  <sheetData>
    <row r="1" spans="1:8" x14ac:dyDescent="0.25">
      <c r="A1" s="33" t="s">
        <v>88</v>
      </c>
      <c r="B1" s="33" t="s">
        <v>1</v>
      </c>
      <c r="C1" s="34" t="s">
        <v>89</v>
      </c>
      <c r="D1" s="34" t="s">
        <v>90</v>
      </c>
      <c r="E1" s="74" t="s">
        <v>115</v>
      </c>
      <c r="F1" s="22" t="s">
        <v>43</v>
      </c>
    </row>
    <row r="2" spans="1:8" x14ac:dyDescent="0.25">
      <c r="A2" s="35">
        <v>2004</v>
      </c>
      <c r="B2" s="36" t="s">
        <v>8</v>
      </c>
      <c r="C2" s="37">
        <v>29714</v>
      </c>
      <c r="D2" s="37">
        <v>2210</v>
      </c>
      <c r="E2" s="37">
        <f>C2-D2</f>
        <v>27504</v>
      </c>
      <c r="F2" s="5">
        <v>7.3999999999999996E-2</v>
      </c>
      <c r="H2" s="38"/>
    </row>
    <row r="3" spans="1:8" x14ac:dyDescent="0.25">
      <c r="A3" s="35">
        <v>2005</v>
      </c>
      <c r="B3" s="36" t="s">
        <v>8</v>
      </c>
      <c r="C3" s="37">
        <v>30165</v>
      </c>
      <c r="D3" s="37">
        <v>2160</v>
      </c>
      <c r="E3" s="37">
        <f t="shared" ref="E3:E42" si="0">C3-D3</f>
        <v>28005</v>
      </c>
      <c r="F3" s="5">
        <v>7.1606166086524106E-2</v>
      </c>
      <c r="H3" s="38"/>
    </row>
    <row r="4" spans="1:8" x14ac:dyDescent="0.25">
      <c r="A4" s="35">
        <v>2006</v>
      </c>
      <c r="B4" s="36" t="s">
        <v>8</v>
      </c>
      <c r="C4" s="37">
        <v>30857</v>
      </c>
      <c r="D4" s="37">
        <v>2193</v>
      </c>
      <c r="E4" s="37">
        <f t="shared" si="0"/>
        <v>28664</v>
      </c>
      <c r="F4" s="5">
        <v>7.1069773471173478E-2</v>
      </c>
      <c r="H4" s="38"/>
    </row>
    <row r="5" spans="1:8" x14ac:dyDescent="0.25">
      <c r="A5" s="35">
        <v>2007</v>
      </c>
      <c r="B5" s="36" t="s">
        <v>8</v>
      </c>
      <c r="C5" s="37">
        <v>31810</v>
      </c>
      <c r="D5" s="37">
        <v>2278</v>
      </c>
      <c r="E5" s="37">
        <f t="shared" si="0"/>
        <v>29532</v>
      </c>
      <c r="F5" s="5">
        <v>7.1612700408676511E-2</v>
      </c>
      <c r="H5" s="38"/>
    </row>
    <row r="6" spans="1:8" x14ac:dyDescent="0.25">
      <c r="A6" s="35">
        <v>2008</v>
      </c>
      <c r="B6" s="36" t="s">
        <v>8</v>
      </c>
      <c r="C6" s="37">
        <v>32474</v>
      </c>
      <c r="D6" s="37">
        <v>2147</v>
      </c>
      <c r="E6" s="37">
        <f t="shared" si="0"/>
        <v>30327</v>
      </c>
      <c r="F6" s="5">
        <v>6.6114430005542901E-2</v>
      </c>
      <c r="H6" s="38"/>
    </row>
    <row r="7" spans="1:8" x14ac:dyDescent="0.25">
      <c r="A7" s="35">
        <v>2009</v>
      </c>
      <c r="B7" s="36" t="s">
        <v>8</v>
      </c>
      <c r="C7" s="37">
        <v>33135</v>
      </c>
      <c r="D7" s="37">
        <v>1984</v>
      </c>
      <c r="E7" s="37">
        <f t="shared" si="0"/>
        <v>31151</v>
      </c>
      <c r="F7" s="5">
        <v>5.9876263769428097E-2</v>
      </c>
      <c r="H7" s="38"/>
    </row>
    <row r="8" spans="1:8" x14ac:dyDescent="0.25">
      <c r="A8" s="35">
        <v>2010</v>
      </c>
      <c r="B8" s="36" t="s">
        <v>8</v>
      </c>
      <c r="C8" s="37">
        <v>34007</v>
      </c>
      <c r="D8" s="37">
        <v>1873.7857000000001</v>
      </c>
      <c r="E8" s="37">
        <f t="shared" si="0"/>
        <v>32133.2143</v>
      </c>
      <c r="F8" s="5">
        <v>5.5100000000000003E-2</v>
      </c>
      <c r="H8" s="38"/>
    </row>
    <row r="9" spans="1:8" x14ac:dyDescent="0.25">
      <c r="A9" s="35">
        <v>2011</v>
      </c>
      <c r="B9" s="36" t="s">
        <v>8</v>
      </c>
      <c r="C9" s="37">
        <v>34792</v>
      </c>
      <c r="D9" s="37">
        <v>1768</v>
      </c>
      <c r="E9" s="37">
        <f t="shared" si="0"/>
        <v>33024</v>
      </c>
      <c r="F9" s="5">
        <v>5.0816279604506784E-2</v>
      </c>
      <c r="H9" s="38"/>
    </row>
    <row r="10" spans="1:8" x14ac:dyDescent="0.25">
      <c r="A10" s="35">
        <v>2012</v>
      </c>
      <c r="B10" s="36" t="s">
        <v>8</v>
      </c>
      <c r="C10" s="37">
        <v>35693</v>
      </c>
      <c r="D10" s="37">
        <v>1823</v>
      </c>
      <c r="E10" s="37">
        <f t="shared" si="0"/>
        <v>33870</v>
      </c>
      <c r="F10" s="5">
        <v>5.1074440366458411E-2</v>
      </c>
      <c r="H10" s="38"/>
    </row>
    <row r="11" spans="1:8" x14ac:dyDescent="0.25">
      <c r="A11" s="35">
        <v>2013</v>
      </c>
      <c r="B11" s="36" t="s">
        <v>8</v>
      </c>
      <c r="C11" s="37">
        <v>36137</v>
      </c>
      <c r="D11" s="37">
        <v>1756</v>
      </c>
      <c r="E11" s="37">
        <f t="shared" si="0"/>
        <v>34381</v>
      </c>
      <c r="F11" s="5">
        <v>4.8592854968591746E-2</v>
      </c>
      <c r="H11" s="38"/>
    </row>
    <row r="12" spans="1:8" x14ac:dyDescent="0.25">
      <c r="A12" s="35">
        <v>2014</v>
      </c>
      <c r="B12" s="36" t="s">
        <v>8</v>
      </c>
      <c r="C12" s="37">
        <v>36329</v>
      </c>
      <c r="D12" s="37">
        <v>1833</v>
      </c>
      <c r="E12" s="37">
        <f t="shared" si="0"/>
        <v>34496</v>
      </c>
      <c r="F12" s="5">
        <v>5.0455558919871177E-2</v>
      </c>
      <c r="H12" s="38"/>
    </row>
    <row r="13" spans="1:8" x14ac:dyDescent="0.25">
      <c r="A13" s="35">
        <v>2015</v>
      </c>
      <c r="B13" s="36" t="s">
        <v>8</v>
      </c>
      <c r="C13" s="37">
        <v>36137</v>
      </c>
      <c r="D13" s="37">
        <v>1930</v>
      </c>
      <c r="E13" s="37">
        <f t="shared" si="0"/>
        <v>34207</v>
      </c>
      <c r="F13" s="5">
        <v>5.3407864515593435E-2</v>
      </c>
      <c r="H13" s="38"/>
    </row>
    <row r="14" spans="1:8" x14ac:dyDescent="0.25">
      <c r="A14" s="35">
        <v>2016</v>
      </c>
      <c r="B14" s="36" t="s">
        <v>8</v>
      </c>
      <c r="C14" s="37">
        <v>36178</v>
      </c>
      <c r="D14" s="37">
        <v>2062</v>
      </c>
      <c r="E14" s="37">
        <f t="shared" si="0"/>
        <v>34116</v>
      </c>
      <c r="F14" s="39">
        <v>5.6995964398253079E-2</v>
      </c>
      <c r="H14" s="38"/>
    </row>
    <row r="15" spans="1:8" x14ac:dyDescent="0.25">
      <c r="A15" s="35">
        <v>2017</v>
      </c>
      <c r="B15" s="36" t="s">
        <v>8</v>
      </c>
      <c r="C15" s="37">
        <v>36200</v>
      </c>
      <c r="D15" s="37">
        <v>2058</v>
      </c>
      <c r="E15" s="37">
        <f t="shared" si="0"/>
        <v>34142</v>
      </c>
      <c r="F15" s="39">
        <v>5.6850828729281766E-2</v>
      </c>
      <c r="H15" s="38"/>
    </row>
    <row r="16" spans="1:8" x14ac:dyDescent="0.25">
      <c r="A16" s="35">
        <v>2018</v>
      </c>
      <c r="B16" s="36" t="s">
        <v>8</v>
      </c>
      <c r="C16" s="37">
        <v>35813</v>
      </c>
      <c r="D16" s="37">
        <v>2074</v>
      </c>
      <c r="E16" s="37">
        <f t="shared" si="0"/>
        <v>33739</v>
      </c>
      <c r="F16" s="5">
        <v>5.7911931421550836E-2</v>
      </c>
      <c r="H16" s="38"/>
    </row>
    <row r="17" spans="1:8" x14ac:dyDescent="0.25">
      <c r="A17" s="35">
        <v>2019</v>
      </c>
      <c r="B17" s="36" t="s">
        <v>8</v>
      </c>
      <c r="C17" s="37">
        <v>35606</v>
      </c>
      <c r="D17" s="37">
        <v>2042</v>
      </c>
      <c r="E17" s="37">
        <f t="shared" si="0"/>
        <v>33564</v>
      </c>
      <c r="F17" s="5">
        <v>5.7349884850867831E-2</v>
      </c>
      <c r="H17" s="38"/>
    </row>
    <row r="18" spans="1:8" x14ac:dyDescent="0.25">
      <c r="A18" s="35">
        <v>2020</v>
      </c>
      <c r="B18" s="36" t="s">
        <v>8</v>
      </c>
      <c r="C18" s="37">
        <v>34945</v>
      </c>
      <c r="D18" s="37">
        <v>1721</v>
      </c>
      <c r="E18" s="37">
        <f t="shared" si="0"/>
        <v>33224</v>
      </c>
      <c r="F18" s="5">
        <v>4.9000000000000002E-2</v>
      </c>
      <c r="H18" s="38"/>
    </row>
    <row r="19" spans="1:8" x14ac:dyDescent="0.25">
      <c r="A19" s="35">
        <v>2021</v>
      </c>
      <c r="B19" s="58" t="s">
        <v>8</v>
      </c>
      <c r="C19" s="37">
        <v>33934</v>
      </c>
      <c r="D19" s="37">
        <v>1897</v>
      </c>
      <c r="E19" s="37">
        <f t="shared" si="0"/>
        <v>32037</v>
      </c>
      <c r="F19" s="5">
        <v>5.6000000000000001E-2</v>
      </c>
      <c r="H19" s="38"/>
    </row>
    <row r="20" spans="1:8" x14ac:dyDescent="0.25">
      <c r="A20" s="35">
        <v>2022</v>
      </c>
      <c r="B20" s="62" t="s">
        <v>8</v>
      </c>
      <c r="C20" s="37">
        <v>33190</v>
      </c>
      <c r="D20" s="37">
        <v>2015</v>
      </c>
      <c r="E20" s="37">
        <f t="shared" si="0"/>
        <v>31175</v>
      </c>
      <c r="F20" s="5">
        <v>6.0999999999999999E-2</v>
      </c>
      <c r="G20" s="64"/>
      <c r="H20" s="38"/>
    </row>
    <row r="21" spans="1:8" x14ac:dyDescent="0.25">
      <c r="A21" s="35">
        <v>2023</v>
      </c>
      <c r="B21" s="66" t="s">
        <v>8</v>
      </c>
      <c r="C21" s="37">
        <v>32130</v>
      </c>
      <c r="D21" s="37">
        <v>1952</v>
      </c>
      <c r="E21" s="37">
        <f t="shared" si="0"/>
        <v>30178</v>
      </c>
      <c r="F21" s="5">
        <v>6.0999999999999999E-2</v>
      </c>
      <c r="G21" s="64"/>
      <c r="H21" s="38"/>
    </row>
    <row r="22" spans="1:8" x14ac:dyDescent="0.25">
      <c r="A22" s="35">
        <v>2024</v>
      </c>
      <c r="B22" s="66" t="s">
        <v>8</v>
      </c>
      <c r="C22" s="37">
        <v>31287</v>
      </c>
      <c r="D22" s="37">
        <v>1769</v>
      </c>
      <c r="E22" s="37">
        <f t="shared" si="0"/>
        <v>29518</v>
      </c>
      <c r="F22" s="5">
        <v>5.7000000000000002E-2</v>
      </c>
      <c r="G22" s="64"/>
      <c r="H22" s="38"/>
    </row>
    <row r="23" spans="1:8" x14ac:dyDescent="0.25">
      <c r="A23" s="35">
        <v>2004</v>
      </c>
      <c r="B23" s="36" t="s">
        <v>56</v>
      </c>
      <c r="C23" s="37">
        <v>5849753</v>
      </c>
      <c r="D23" s="37">
        <v>328188</v>
      </c>
      <c r="E23" s="37">
        <f t="shared" si="0"/>
        <v>5521565</v>
      </c>
      <c r="F23" s="5">
        <v>5.6102881608847417E-2</v>
      </c>
      <c r="H23" s="38"/>
    </row>
    <row r="24" spans="1:8" x14ac:dyDescent="0.25">
      <c r="A24" s="35">
        <v>2005</v>
      </c>
      <c r="B24" s="36" t="s">
        <v>56</v>
      </c>
      <c r="C24" s="37">
        <v>5977161</v>
      </c>
      <c r="D24" s="37">
        <v>336559</v>
      </c>
      <c r="E24" s="37">
        <f t="shared" si="0"/>
        <v>5640602</v>
      </c>
      <c r="F24" s="5">
        <v>5.6307501169869774E-2</v>
      </c>
      <c r="H24" s="38"/>
    </row>
    <row r="25" spans="1:8" x14ac:dyDescent="0.25">
      <c r="A25" s="35">
        <v>2006</v>
      </c>
      <c r="B25" s="36" t="s">
        <v>56</v>
      </c>
      <c r="C25" s="37">
        <v>6113277</v>
      </c>
      <c r="D25" s="37">
        <v>349420</v>
      </c>
      <c r="E25" s="37">
        <f t="shared" si="0"/>
        <v>5763857</v>
      </c>
      <c r="F25" s="5">
        <v>5.7157560503147492E-2</v>
      </c>
      <c r="H25" s="38"/>
    </row>
    <row r="26" spans="1:8" x14ac:dyDescent="0.25">
      <c r="A26" s="35">
        <v>2007</v>
      </c>
      <c r="B26" s="36" t="s">
        <v>56</v>
      </c>
      <c r="C26" s="37">
        <v>6252564</v>
      </c>
      <c r="D26" s="37">
        <v>357344</v>
      </c>
      <c r="E26" s="37">
        <f t="shared" si="0"/>
        <v>5895220</v>
      </c>
      <c r="F26" s="5">
        <v>5.7151594130024096E-2</v>
      </c>
      <c r="H26" s="38"/>
    </row>
    <row r="27" spans="1:8" x14ac:dyDescent="0.25">
      <c r="A27" s="35">
        <v>2008</v>
      </c>
      <c r="B27" s="36" t="s">
        <v>56</v>
      </c>
      <c r="C27" s="37">
        <v>6416726</v>
      </c>
      <c r="D27" s="37">
        <v>355761</v>
      </c>
      <c r="E27" s="37">
        <f t="shared" si="0"/>
        <v>6060965</v>
      </c>
      <c r="F27" s="5">
        <v>5.5442760061751119E-2</v>
      </c>
      <c r="H27" s="38"/>
    </row>
    <row r="28" spans="1:8" x14ac:dyDescent="0.25">
      <c r="A28" s="35">
        <v>2009</v>
      </c>
      <c r="B28" s="36" t="s">
        <v>56</v>
      </c>
      <c r="C28" s="37">
        <v>6582261</v>
      </c>
      <c r="D28" s="37">
        <v>340175</v>
      </c>
      <c r="E28" s="37">
        <f t="shared" si="0"/>
        <v>6242086</v>
      </c>
      <c r="F28" s="5">
        <v>5.1680569943975178E-2</v>
      </c>
      <c r="H28" s="38"/>
    </row>
    <row r="29" spans="1:8" x14ac:dyDescent="0.25">
      <c r="A29" s="35">
        <v>2010</v>
      </c>
      <c r="B29" s="36" t="s">
        <v>56</v>
      </c>
      <c r="C29" s="37">
        <v>6801164</v>
      </c>
      <c r="D29" s="37">
        <v>318537</v>
      </c>
      <c r="E29" s="37">
        <f t="shared" si="0"/>
        <v>6482627</v>
      </c>
      <c r="F29" s="5">
        <v>4.6835659307730267E-2</v>
      </c>
      <c r="H29" s="38"/>
    </row>
    <row r="30" spans="1:8" x14ac:dyDescent="0.25">
      <c r="A30" s="35">
        <v>2011</v>
      </c>
      <c r="B30" s="36" t="s">
        <v>56</v>
      </c>
      <c r="C30" s="37">
        <v>6996435</v>
      </c>
      <c r="D30" s="37">
        <v>312779</v>
      </c>
      <c r="E30" s="37">
        <f t="shared" si="0"/>
        <v>6683656</v>
      </c>
      <c r="F30" s="5">
        <v>4.4705482149123087E-2</v>
      </c>
      <c r="H30" s="38"/>
    </row>
    <row r="31" spans="1:8" x14ac:dyDescent="0.25">
      <c r="A31" s="35">
        <v>2012</v>
      </c>
      <c r="B31" s="36" t="s">
        <v>56</v>
      </c>
      <c r="C31" s="37">
        <v>7174609</v>
      </c>
      <c r="D31" s="37">
        <v>313631</v>
      </c>
      <c r="E31" s="37">
        <f t="shared" si="0"/>
        <v>6860978</v>
      </c>
      <c r="F31" s="5">
        <v>4.3714019816271522E-2</v>
      </c>
      <c r="H31" s="38"/>
    </row>
    <row r="32" spans="1:8" x14ac:dyDescent="0.25">
      <c r="A32" s="35">
        <v>2013</v>
      </c>
      <c r="B32" s="36" t="s">
        <v>56</v>
      </c>
      <c r="C32" s="37">
        <v>7274177</v>
      </c>
      <c r="D32" s="37">
        <v>312068</v>
      </c>
      <c r="E32" s="37">
        <f t="shared" si="0"/>
        <v>6962109</v>
      </c>
      <c r="F32" s="5">
        <v>4.2900798262126422E-2</v>
      </c>
      <c r="H32" s="38"/>
    </row>
    <row r="33" spans="1:8" x14ac:dyDescent="0.25">
      <c r="A33" s="35">
        <v>2014</v>
      </c>
      <c r="B33" s="36" t="s">
        <v>56</v>
      </c>
      <c r="C33" s="40">
        <v>7263997</v>
      </c>
      <c r="D33" s="40">
        <v>314912</v>
      </c>
      <c r="E33" s="37">
        <f t="shared" si="0"/>
        <v>6949085</v>
      </c>
      <c r="F33" s="41">
        <v>4.3352440811856061E-2</v>
      </c>
    </row>
    <row r="34" spans="1:8" x14ac:dyDescent="0.25">
      <c r="A34" s="42">
        <v>2015</v>
      </c>
      <c r="B34" s="36" t="s">
        <v>56</v>
      </c>
      <c r="C34" s="40">
        <v>7228405</v>
      </c>
      <c r="D34" s="40">
        <v>328008</v>
      </c>
      <c r="E34" s="37">
        <f t="shared" si="0"/>
        <v>6900397</v>
      </c>
      <c r="F34" s="41">
        <v>4.5377645552511239E-2</v>
      </c>
      <c r="H34" s="38"/>
    </row>
    <row r="35" spans="1:8" x14ac:dyDescent="0.25">
      <c r="A35" s="42">
        <v>2016</v>
      </c>
      <c r="B35" s="36" t="s">
        <v>56</v>
      </c>
      <c r="C35" s="37">
        <v>7167151</v>
      </c>
      <c r="D35" s="37">
        <v>336837</v>
      </c>
      <c r="E35" s="37">
        <f t="shared" si="0"/>
        <v>6830314</v>
      </c>
      <c r="F35" s="39">
        <v>4.6997335482397401E-2</v>
      </c>
      <c r="H35" s="38"/>
    </row>
    <row r="36" spans="1:8" x14ac:dyDescent="0.25">
      <c r="A36" s="42">
        <v>2017</v>
      </c>
      <c r="B36" s="36" t="s">
        <v>56</v>
      </c>
      <c r="C36" s="40">
        <v>7140190</v>
      </c>
      <c r="D36" s="40">
        <v>342217</v>
      </c>
      <c r="E36" s="37">
        <f t="shared" si="0"/>
        <v>6797973</v>
      </c>
      <c r="F36" s="39">
        <v>4.7928276418414635E-2</v>
      </c>
      <c r="H36" s="38"/>
    </row>
    <row r="37" spans="1:8" x14ac:dyDescent="0.25">
      <c r="A37" s="24">
        <v>2018</v>
      </c>
      <c r="B37" s="36" t="s">
        <v>56</v>
      </c>
      <c r="C37" s="40">
        <v>7054273</v>
      </c>
      <c r="D37" s="40">
        <v>342046</v>
      </c>
      <c r="E37" s="37">
        <f t="shared" si="0"/>
        <v>6712227</v>
      </c>
      <c r="F37" s="39">
        <v>4.8487774714701289E-2</v>
      </c>
    </row>
    <row r="38" spans="1:8" x14ac:dyDescent="0.25">
      <c r="A38" s="24">
        <v>2019</v>
      </c>
      <c r="B38" s="36" t="s">
        <v>56</v>
      </c>
      <c r="C38" s="40">
        <v>7012277</v>
      </c>
      <c r="D38" s="40">
        <v>342207</v>
      </c>
      <c r="E38" s="37">
        <f t="shared" si="0"/>
        <v>6670070</v>
      </c>
      <c r="F38" s="39">
        <v>4.8801124085657198E-2</v>
      </c>
    </row>
    <row r="39" spans="1:8" x14ac:dyDescent="0.25">
      <c r="A39" s="24">
        <v>2020</v>
      </c>
      <c r="B39" s="36" t="s">
        <v>56</v>
      </c>
      <c r="C39" s="23">
        <v>6916899</v>
      </c>
      <c r="D39" s="23">
        <v>292246</v>
      </c>
      <c r="E39" s="37">
        <f t="shared" si="0"/>
        <v>6624653</v>
      </c>
      <c r="F39" s="39">
        <v>4.2000000000000003E-2</v>
      </c>
    </row>
    <row r="40" spans="1:8" x14ac:dyDescent="0.25">
      <c r="A40" s="24">
        <v>2021</v>
      </c>
      <c r="B40" s="58" t="s">
        <v>56</v>
      </c>
      <c r="C40" s="23">
        <v>6679967</v>
      </c>
      <c r="D40" s="23">
        <v>298987</v>
      </c>
      <c r="E40" s="37">
        <f t="shared" si="0"/>
        <v>6380980</v>
      </c>
      <c r="F40" s="65">
        <v>4.4999999999999998E-2</v>
      </c>
    </row>
    <row r="41" spans="1:8" x14ac:dyDescent="0.25">
      <c r="A41" s="24">
        <v>2022</v>
      </c>
      <c r="B41" s="62" t="s">
        <v>56</v>
      </c>
      <c r="C41" s="23">
        <v>6517646</v>
      </c>
      <c r="D41" s="23">
        <v>325058</v>
      </c>
      <c r="E41" s="37">
        <f t="shared" si="0"/>
        <v>6192588</v>
      </c>
      <c r="F41" s="65">
        <v>0.05</v>
      </c>
    </row>
    <row r="42" spans="1:8" x14ac:dyDescent="0.25">
      <c r="A42" s="24">
        <v>2023</v>
      </c>
      <c r="B42" s="66" t="s">
        <v>56</v>
      </c>
      <c r="C42" s="23">
        <v>6381225</v>
      </c>
      <c r="D42" s="23">
        <v>324743</v>
      </c>
      <c r="E42" s="37">
        <f t="shared" si="0"/>
        <v>6056482</v>
      </c>
      <c r="F42" s="63">
        <v>5.0999999999999997E-2</v>
      </c>
    </row>
    <row r="43" spans="1:8" x14ac:dyDescent="0.25">
      <c r="A43" s="24">
        <v>2024</v>
      </c>
      <c r="B43" s="66" t="s">
        <v>56</v>
      </c>
      <c r="C43" s="23">
        <v>6348220</v>
      </c>
      <c r="D43" s="23">
        <v>300215</v>
      </c>
      <c r="E43" s="37">
        <f t="shared" ref="E43" si="1">C43-D43</f>
        <v>6048005</v>
      </c>
      <c r="F43" s="63">
        <v>4.7E-2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E4316-A8ED-4B1B-8554-A2323A011DE7}">
  <dimension ref="A1:E37"/>
  <sheetViews>
    <sheetView workbookViewId="0"/>
  </sheetViews>
  <sheetFormatPr defaultColWidth="9.140625" defaultRowHeight="15" x14ac:dyDescent="0.25"/>
  <cols>
    <col min="1" max="1" width="48.28515625" style="4" customWidth="1"/>
    <col min="2" max="2" width="12.7109375" style="4" customWidth="1"/>
    <col min="3" max="3" width="9.140625" style="4"/>
    <col min="4" max="4" width="10.5703125" style="20" customWidth="1"/>
    <col min="5" max="16384" width="9.140625" style="4"/>
  </cols>
  <sheetData>
    <row r="1" spans="1:5" ht="27" customHeight="1" x14ac:dyDescent="0.25">
      <c r="A1" s="14" t="s">
        <v>91</v>
      </c>
      <c r="B1" s="14" t="s">
        <v>1</v>
      </c>
      <c r="C1" s="50" t="s">
        <v>88</v>
      </c>
      <c r="D1" s="51" t="s">
        <v>82</v>
      </c>
      <c r="E1" s="35" t="s">
        <v>43</v>
      </c>
    </row>
    <row r="2" spans="1:5" x14ac:dyDescent="0.25">
      <c r="A2" t="s">
        <v>92</v>
      </c>
      <c r="B2" t="s">
        <v>8</v>
      </c>
      <c r="C2">
        <v>2016</v>
      </c>
      <c r="D2" s="52">
        <v>14924</v>
      </c>
      <c r="E2"/>
    </row>
    <row r="3" spans="1:5" x14ac:dyDescent="0.25">
      <c r="A3" t="s">
        <v>92</v>
      </c>
      <c r="B3" t="s">
        <v>8</v>
      </c>
      <c r="C3">
        <v>2017</v>
      </c>
      <c r="D3" s="52">
        <v>7186</v>
      </c>
      <c r="E3"/>
    </row>
    <row r="4" spans="1:5" x14ac:dyDescent="0.25">
      <c r="A4" t="s">
        <v>92</v>
      </c>
      <c r="B4" t="s">
        <v>8</v>
      </c>
      <c r="C4">
        <v>2018</v>
      </c>
      <c r="D4" s="52">
        <v>4819</v>
      </c>
      <c r="E4"/>
    </row>
    <row r="5" spans="1:5" x14ac:dyDescent="0.25">
      <c r="A5" t="s">
        <v>92</v>
      </c>
      <c r="B5" t="s">
        <v>8</v>
      </c>
      <c r="C5">
        <v>2019</v>
      </c>
      <c r="D5" s="52">
        <v>3756</v>
      </c>
      <c r="E5"/>
    </row>
    <row r="6" spans="1:5" x14ac:dyDescent="0.25">
      <c r="A6" t="s">
        <v>92</v>
      </c>
      <c r="B6" t="s">
        <v>8</v>
      </c>
      <c r="C6">
        <v>2020</v>
      </c>
      <c r="D6" s="52">
        <v>2494</v>
      </c>
      <c r="E6"/>
    </row>
    <row r="7" spans="1:5" x14ac:dyDescent="0.25">
      <c r="A7" t="s">
        <v>92</v>
      </c>
      <c r="B7" t="s">
        <v>8</v>
      </c>
      <c r="C7">
        <v>2021</v>
      </c>
      <c r="D7" s="52">
        <v>5381</v>
      </c>
      <c r="E7"/>
    </row>
    <row r="8" spans="1:5" x14ac:dyDescent="0.25">
      <c r="A8" t="s">
        <v>92</v>
      </c>
      <c r="B8" t="s">
        <v>8</v>
      </c>
      <c r="C8">
        <v>2022</v>
      </c>
      <c r="D8" s="52">
        <v>6779</v>
      </c>
      <c r="E8"/>
    </row>
    <row r="9" spans="1:5" x14ac:dyDescent="0.25">
      <c r="A9" t="s">
        <v>92</v>
      </c>
      <c r="B9" t="s">
        <v>8</v>
      </c>
      <c r="C9">
        <v>2023</v>
      </c>
      <c r="D9" s="52">
        <v>9591</v>
      </c>
      <c r="E9"/>
    </row>
    <row r="10" spans="1:5" x14ac:dyDescent="0.25">
      <c r="A10" t="s">
        <v>92</v>
      </c>
      <c r="B10" t="s">
        <v>8</v>
      </c>
      <c r="C10">
        <v>2024</v>
      </c>
      <c r="D10" s="52">
        <v>10087</v>
      </c>
      <c r="E10"/>
    </row>
    <row r="11" spans="1:5" x14ac:dyDescent="0.25">
      <c r="A11" t="s">
        <v>92</v>
      </c>
      <c r="B11" t="s">
        <v>16</v>
      </c>
      <c r="C11">
        <v>2016</v>
      </c>
      <c r="D11" s="52">
        <v>1108201</v>
      </c>
      <c r="E11" s="53"/>
    </row>
    <row r="12" spans="1:5" x14ac:dyDescent="0.25">
      <c r="A12" t="s">
        <v>92</v>
      </c>
      <c r="B12" t="s">
        <v>16</v>
      </c>
      <c r="C12">
        <v>2017</v>
      </c>
      <c r="D12" s="52">
        <v>781174</v>
      </c>
      <c r="E12"/>
    </row>
    <row r="13" spans="1:5" x14ac:dyDescent="0.25">
      <c r="A13" t="s">
        <v>92</v>
      </c>
      <c r="B13" t="s">
        <v>16</v>
      </c>
      <c r="C13">
        <v>2018</v>
      </c>
      <c r="D13" s="52">
        <v>640822</v>
      </c>
      <c r="E13"/>
    </row>
    <row r="14" spans="1:5" x14ac:dyDescent="0.25">
      <c r="A14" t="s">
        <v>92</v>
      </c>
      <c r="B14" t="s">
        <v>16</v>
      </c>
      <c r="C14">
        <v>2019</v>
      </c>
      <c r="D14" s="52">
        <v>3409790</v>
      </c>
      <c r="E14"/>
    </row>
    <row r="15" spans="1:5" x14ac:dyDescent="0.25">
      <c r="A15" t="s">
        <v>92</v>
      </c>
      <c r="B15" t="s">
        <v>16</v>
      </c>
      <c r="C15">
        <v>2020</v>
      </c>
      <c r="D15" s="52">
        <v>2435120</v>
      </c>
      <c r="E15"/>
    </row>
    <row r="16" spans="1:5" x14ac:dyDescent="0.25">
      <c r="A16" t="s">
        <v>92</v>
      </c>
      <c r="B16" t="s">
        <v>16</v>
      </c>
      <c r="C16">
        <v>2021</v>
      </c>
      <c r="D16" s="52">
        <v>2500982</v>
      </c>
      <c r="E16"/>
    </row>
    <row r="17" spans="1:5" x14ac:dyDescent="0.25">
      <c r="A17" t="s">
        <v>92</v>
      </c>
      <c r="B17" t="s">
        <v>16</v>
      </c>
      <c r="C17">
        <v>2022</v>
      </c>
      <c r="D17" s="52">
        <v>2344726</v>
      </c>
      <c r="E17"/>
    </row>
    <row r="18" spans="1:5" x14ac:dyDescent="0.25">
      <c r="A18" t="s">
        <v>92</v>
      </c>
      <c r="B18" t="s">
        <v>16</v>
      </c>
      <c r="C18">
        <v>2023</v>
      </c>
      <c r="D18" s="52">
        <v>2452236</v>
      </c>
      <c r="E18"/>
    </row>
    <row r="19" spans="1:5" x14ac:dyDescent="0.25">
      <c r="A19" t="s">
        <v>92</v>
      </c>
      <c r="B19" t="s">
        <v>16</v>
      </c>
      <c r="C19">
        <v>2024</v>
      </c>
      <c r="D19" s="52">
        <v>2561254</v>
      </c>
      <c r="E19"/>
    </row>
    <row r="20" spans="1:5" x14ac:dyDescent="0.25">
      <c r="A20" t="s">
        <v>93</v>
      </c>
      <c r="B20" t="s">
        <v>8</v>
      </c>
      <c r="C20">
        <v>2016</v>
      </c>
      <c r="D20" s="52">
        <v>854</v>
      </c>
      <c r="E20" s="53">
        <v>5.7223264540337708E-2</v>
      </c>
    </row>
    <row r="21" spans="1:5" x14ac:dyDescent="0.25">
      <c r="A21" t="s">
        <v>93</v>
      </c>
      <c r="B21" t="s">
        <v>8</v>
      </c>
      <c r="C21">
        <v>2017</v>
      </c>
      <c r="D21" s="52">
        <v>581</v>
      </c>
      <c r="E21" s="53">
        <v>8.0851655997773442E-2</v>
      </c>
    </row>
    <row r="22" spans="1:5" x14ac:dyDescent="0.25">
      <c r="A22" t="s">
        <v>93</v>
      </c>
      <c r="B22" t="s">
        <v>8</v>
      </c>
      <c r="C22">
        <v>2018</v>
      </c>
      <c r="D22" s="52">
        <v>505</v>
      </c>
      <c r="E22" s="53">
        <v>0.10479352562772359</v>
      </c>
    </row>
    <row r="23" spans="1:5" x14ac:dyDescent="0.25">
      <c r="A23" t="s">
        <v>93</v>
      </c>
      <c r="B23" t="s">
        <v>8</v>
      </c>
      <c r="C23">
        <v>2019</v>
      </c>
      <c r="D23" s="52">
        <v>380</v>
      </c>
      <c r="E23" s="53">
        <v>0.10117145899893504</v>
      </c>
    </row>
    <row r="24" spans="1:5" x14ac:dyDescent="0.25">
      <c r="A24" t="s">
        <v>93</v>
      </c>
      <c r="B24" t="s">
        <v>8</v>
      </c>
      <c r="C24">
        <v>2020</v>
      </c>
      <c r="D24" s="52">
        <v>267</v>
      </c>
      <c r="E24" s="53">
        <v>0.1070569366479551</v>
      </c>
    </row>
    <row r="25" spans="1:5" x14ac:dyDescent="0.25">
      <c r="A25" t="s">
        <v>93</v>
      </c>
      <c r="B25" t="s">
        <v>8</v>
      </c>
      <c r="C25">
        <v>2021</v>
      </c>
      <c r="D25" s="52">
        <v>469</v>
      </c>
      <c r="E25" s="53">
        <f>D25/D7</f>
        <v>8.7158520721055566E-2</v>
      </c>
    </row>
    <row r="26" spans="1:5" x14ac:dyDescent="0.25">
      <c r="A26" t="s">
        <v>93</v>
      </c>
      <c r="B26" t="s">
        <v>8</v>
      </c>
      <c r="C26">
        <v>2022</v>
      </c>
      <c r="D26" s="52">
        <v>627</v>
      </c>
      <c r="E26" s="53">
        <f>D26/D8</f>
        <v>9.2491517922997493E-2</v>
      </c>
    </row>
    <row r="27" spans="1:5" x14ac:dyDescent="0.25">
      <c r="A27" t="s">
        <v>93</v>
      </c>
      <c r="B27" t="s">
        <v>8</v>
      </c>
      <c r="C27">
        <v>2023</v>
      </c>
      <c r="D27" s="52">
        <v>900</v>
      </c>
      <c r="E27" s="53">
        <f t="shared" ref="E27:E28" si="0">D27/D9</f>
        <v>9.383797309978105E-2</v>
      </c>
    </row>
    <row r="28" spans="1:5" x14ac:dyDescent="0.25">
      <c r="A28" t="s">
        <v>93</v>
      </c>
      <c r="B28" t="s">
        <v>8</v>
      </c>
      <c r="C28">
        <v>2024</v>
      </c>
      <c r="D28" s="52">
        <v>937</v>
      </c>
      <c r="E28" s="53">
        <f t="shared" si="0"/>
        <v>9.2891840983444038E-2</v>
      </c>
    </row>
    <row r="29" spans="1:5" x14ac:dyDescent="0.25">
      <c r="A29" t="s">
        <v>93</v>
      </c>
      <c r="B29" t="s">
        <v>16</v>
      </c>
      <c r="C29">
        <v>2016</v>
      </c>
      <c r="D29" s="52">
        <v>67168</v>
      </c>
      <c r="E29" s="53">
        <v>6.0609943503028785E-2</v>
      </c>
    </row>
    <row r="30" spans="1:5" x14ac:dyDescent="0.25">
      <c r="A30" t="s">
        <v>93</v>
      </c>
      <c r="B30" t="s">
        <v>16</v>
      </c>
      <c r="C30">
        <v>2017</v>
      </c>
      <c r="D30" s="52">
        <v>51935</v>
      </c>
      <c r="E30" s="53">
        <v>6.6483267492261647E-2</v>
      </c>
    </row>
    <row r="31" spans="1:5" x14ac:dyDescent="0.25">
      <c r="A31" t="s">
        <v>93</v>
      </c>
      <c r="B31" t="s">
        <v>16</v>
      </c>
      <c r="C31">
        <v>2018</v>
      </c>
      <c r="D31" s="52">
        <v>46632</v>
      </c>
      <c r="E31" s="53">
        <v>7.2769037267759226E-2</v>
      </c>
    </row>
    <row r="32" spans="1:5" x14ac:dyDescent="0.25">
      <c r="A32" t="s">
        <v>93</v>
      </c>
      <c r="B32" t="s">
        <v>16</v>
      </c>
      <c r="C32">
        <v>2019</v>
      </c>
      <c r="D32" s="55">
        <v>163924</v>
      </c>
      <c r="E32" s="54">
        <v>4.8074514852820847E-2</v>
      </c>
    </row>
    <row r="33" spans="1:5" x14ac:dyDescent="0.25">
      <c r="A33" t="s">
        <v>93</v>
      </c>
      <c r="B33" t="s">
        <v>16</v>
      </c>
      <c r="C33">
        <v>2020</v>
      </c>
      <c r="D33" s="55">
        <v>120040</v>
      </c>
      <c r="E33" s="54">
        <v>4.9295311935346101E-2</v>
      </c>
    </row>
    <row r="34" spans="1:5" x14ac:dyDescent="0.25">
      <c r="A34" t="s">
        <v>93</v>
      </c>
      <c r="B34" t="s">
        <v>16</v>
      </c>
      <c r="C34">
        <v>2021</v>
      </c>
      <c r="D34" s="55">
        <v>138509</v>
      </c>
      <c r="E34" s="54">
        <f>D34/D16</f>
        <v>5.5381846010886922E-2</v>
      </c>
    </row>
    <row r="35" spans="1:5" x14ac:dyDescent="0.25">
      <c r="A35" t="s">
        <v>93</v>
      </c>
      <c r="B35" t="s">
        <v>16</v>
      </c>
      <c r="C35" s="4">
        <v>2022</v>
      </c>
      <c r="D35" s="20">
        <v>140323</v>
      </c>
      <c r="E35" s="54">
        <f>D35/D17</f>
        <v>5.9846225102634591E-2</v>
      </c>
    </row>
    <row r="36" spans="1:5" x14ac:dyDescent="0.25">
      <c r="A36" t="s">
        <v>93</v>
      </c>
      <c r="B36" t="s">
        <v>16</v>
      </c>
      <c r="C36" s="4">
        <v>2023</v>
      </c>
      <c r="D36" s="20">
        <v>153450</v>
      </c>
      <c r="E36" s="54">
        <f t="shared" ref="E36:E37" si="1">D36/D18</f>
        <v>6.2575543300073894E-2</v>
      </c>
    </row>
    <row r="37" spans="1:5" x14ac:dyDescent="0.25">
      <c r="A37" t="s">
        <v>93</v>
      </c>
      <c r="B37" t="s">
        <v>16</v>
      </c>
      <c r="C37" s="4">
        <v>2024</v>
      </c>
      <c r="D37" s="20">
        <v>162188</v>
      </c>
      <c r="E37" s="54">
        <f t="shared" si="1"/>
        <v>6.3323668796612914E-2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06119-3345-40E8-82D2-3C6A266B3120}">
  <sheetPr>
    <tabColor rgb="FF92D050"/>
  </sheetPr>
  <dimension ref="A1:O23"/>
  <sheetViews>
    <sheetView workbookViewId="0"/>
  </sheetViews>
  <sheetFormatPr defaultRowHeight="15" x14ac:dyDescent="0.25"/>
  <sheetData>
    <row r="1" spans="1:15" x14ac:dyDescent="0.25">
      <c r="A1" t="s">
        <v>88</v>
      </c>
      <c r="B1" t="s">
        <v>94</v>
      </c>
    </row>
    <row r="2" spans="1:15" x14ac:dyDescent="0.25">
      <c r="A2">
        <v>2003</v>
      </c>
      <c r="B2">
        <v>576.75</v>
      </c>
    </row>
    <row r="3" spans="1:15" x14ac:dyDescent="0.25">
      <c r="A3">
        <v>2004</v>
      </c>
      <c r="B3">
        <v>631.25</v>
      </c>
    </row>
    <row r="4" spans="1:15" x14ac:dyDescent="0.25">
      <c r="A4">
        <v>2005</v>
      </c>
      <c r="B4">
        <v>702</v>
      </c>
    </row>
    <row r="5" spans="1:15" x14ac:dyDescent="0.25">
      <c r="A5">
        <v>2006</v>
      </c>
      <c r="B5">
        <v>722.5</v>
      </c>
    </row>
    <row r="6" spans="1:15" x14ac:dyDescent="0.25">
      <c r="A6">
        <v>2007</v>
      </c>
      <c r="B6">
        <v>789.25</v>
      </c>
    </row>
    <row r="7" spans="1:15" x14ac:dyDescent="0.25">
      <c r="A7">
        <v>2008</v>
      </c>
      <c r="B7">
        <v>845.25</v>
      </c>
    </row>
    <row r="8" spans="1:15" x14ac:dyDescent="0.25">
      <c r="A8">
        <v>2009</v>
      </c>
      <c r="B8">
        <v>828.75</v>
      </c>
      <c r="O8" s="59"/>
    </row>
    <row r="9" spans="1:15" x14ac:dyDescent="0.25">
      <c r="A9">
        <v>2010</v>
      </c>
      <c r="B9">
        <v>815.5</v>
      </c>
      <c r="O9" s="59"/>
    </row>
    <row r="10" spans="1:15" x14ac:dyDescent="0.25">
      <c r="A10">
        <v>2011</v>
      </c>
      <c r="B10">
        <v>848.41666666666663</v>
      </c>
      <c r="O10" s="59"/>
    </row>
    <row r="11" spans="1:15" x14ac:dyDescent="0.25">
      <c r="A11">
        <v>2012</v>
      </c>
      <c r="B11">
        <v>918</v>
      </c>
      <c r="O11" s="59"/>
    </row>
    <row r="12" spans="1:15" x14ac:dyDescent="0.25">
      <c r="A12">
        <v>2013</v>
      </c>
      <c r="B12">
        <v>951</v>
      </c>
      <c r="O12" s="59"/>
    </row>
    <row r="13" spans="1:15" x14ac:dyDescent="0.25">
      <c r="A13">
        <v>2014</v>
      </c>
      <c r="B13">
        <v>1002</v>
      </c>
      <c r="O13" s="59"/>
    </row>
    <row r="14" spans="1:15" x14ac:dyDescent="0.25">
      <c r="A14">
        <v>2015</v>
      </c>
      <c r="B14">
        <v>1015.16667</v>
      </c>
      <c r="O14" s="59"/>
    </row>
    <row r="15" spans="1:15" x14ac:dyDescent="0.25">
      <c r="A15">
        <v>2016</v>
      </c>
      <c r="B15">
        <v>1043.5833299999999</v>
      </c>
      <c r="O15" s="59"/>
    </row>
    <row r="16" spans="1:15" x14ac:dyDescent="0.25">
      <c r="A16">
        <v>2017</v>
      </c>
      <c r="B16">
        <v>1146.5</v>
      </c>
      <c r="O16" s="59"/>
    </row>
    <row r="17" spans="1:15" x14ac:dyDescent="0.25">
      <c r="A17">
        <v>2018</v>
      </c>
      <c r="B17">
        <v>1222.0833299999999</v>
      </c>
      <c r="O17" s="59"/>
    </row>
    <row r="18" spans="1:15" x14ac:dyDescent="0.25">
      <c r="A18">
        <v>2019</v>
      </c>
      <c r="B18">
        <v>1187.5</v>
      </c>
      <c r="O18" s="59"/>
    </row>
    <row r="19" spans="1:15" x14ac:dyDescent="0.25">
      <c r="A19">
        <v>2020</v>
      </c>
      <c r="B19">
        <v>1195</v>
      </c>
      <c r="O19" s="59"/>
    </row>
    <row r="20" spans="1:15" x14ac:dyDescent="0.25">
      <c r="A20">
        <v>2021</v>
      </c>
      <c r="B20">
        <v>1262</v>
      </c>
    </row>
    <row r="21" spans="1:15" x14ac:dyDescent="0.25">
      <c r="A21">
        <v>2022</v>
      </c>
      <c r="B21">
        <v>1380</v>
      </c>
    </row>
    <row r="22" spans="1:15" x14ac:dyDescent="0.25">
      <c r="A22">
        <v>2023</v>
      </c>
      <c r="B22" s="68">
        <v>1333.0833333333333</v>
      </c>
    </row>
    <row r="23" spans="1:15" x14ac:dyDescent="0.25">
      <c r="A23">
        <v>2024</v>
      </c>
      <c r="B23">
        <v>1344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1968F-3379-4078-BA7A-81B5B581313D}">
  <sheetPr>
    <tabColor rgb="FF92D050"/>
  </sheetPr>
  <dimension ref="A1:C25"/>
  <sheetViews>
    <sheetView workbookViewId="0"/>
  </sheetViews>
  <sheetFormatPr defaultColWidth="9.28515625" defaultRowHeight="15" x14ac:dyDescent="0.25"/>
  <cols>
    <col min="1" max="1" width="10" style="48" customWidth="1"/>
    <col min="2" max="2" width="36.5703125" style="48" customWidth="1"/>
    <col min="3" max="3" width="10.5703125" style="49" customWidth="1"/>
    <col min="4" max="16384" width="9.28515625" style="46"/>
  </cols>
  <sheetData>
    <row r="1" spans="1:3" ht="30" x14ac:dyDescent="0.25">
      <c r="A1" s="43" t="s">
        <v>95</v>
      </c>
      <c r="B1" s="44" t="s">
        <v>96</v>
      </c>
      <c r="C1" s="45" t="s">
        <v>82</v>
      </c>
    </row>
    <row r="2" spans="1:3" x14ac:dyDescent="0.25">
      <c r="A2" s="44">
        <v>2017</v>
      </c>
      <c r="B2" s="73" t="s">
        <v>113</v>
      </c>
      <c r="C2" s="47">
        <v>740</v>
      </c>
    </row>
    <row r="3" spans="1:3" x14ac:dyDescent="0.25">
      <c r="A3" s="44">
        <v>2018</v>
      </c>
      <c r="B3" s="73" t="s">
        <v>113</v>
      </c>
      <c r="C3" s="47">
        <v>796</v>
      </c>
    </row>
    <row r="4" spans="1:3" x14ac:dyDescent="0.25">
      <c r="A4" s="44">
        <v>2019</v>
      </c>
      <c r="B4" s="73" t="s">
        <v>113</v>
      </c>
      <c r="C4" s="47">
        <v>668</v>
      </c>
    </row>
    <row r="5" spans="1:3" x14ac:dyDescent="0.25">
      <c r="A5" s="44">
        <v>2020</v>
      </c>
      <c r="B5" s="73" t="s">
        <v>113</v>
      </c>
      <c r="C5" s="47">
        <v>447</v>
      </c>
    </row>
    <row r="6" spans="1:3" x14ac:dyDescent="0.25">
      <c r="A6" s="44">
        <v>2021</v>
      </c>
      <c r="B6" s="73" t="s">
        <v>113</v>
      </c>
      <c r="C6" s="47">
        <v>520</v>
      </c>
    </row>
    <row r="7" spans="1:3" x14ac:dyDescent="0.25">
      <c r="A7" s="44">
        <v>2022</v>
      </c>
      <c r="B7" s="73" t="s">
        <v>113</v>
      </c>
      <c r="C7" s="47">
        <v>532</v>
      </c>
    </row>
    <row r="8" spans="1:3" x14ac:dyDescent="0.25">
      <c r="A8" s="44">
        <v>2023</v>
      </c>
      <c r="B8" s="73" t="s">
        <v>113</v>
      </c>
      <c r="C8" s="47">
        <v>386</v>
      </c>
    </row>
    <row r="9" spans="1:3" x14ac:dyDescent="0.25">
      <c r="A9" s="44">
        <v>2024</v>
      </c>
      <c r="B9" s="73" t="s">
        <v>113</v>
      </c>
      <c r="C9" s="46">
        <v>437</v>
      </c>
    </row>
    <row r="10" spans="1:3" x14ac:dyDescent="0.25">
      <c r="A10" s="44">
        <v>2017</v>
      </c>
      <c r="B10" s="73" t="s">
        <v>114</v>
      </c>
      <c r="C10" s="47">
        <v>32</v>
      </c>
    </row>
    <row r="11" spans="1:3" x14ac:dyDescent="0.25">
      <c r="A11" s="44">
        <v>2018</v>
      </c>
      <c r="B11" s="73" t="s">
        <v>114</v>
      </c>
      <c r="C11" s="47">
        <v>39</v>
      </c>
    </row>
    <row r="12" spans="1:3" x14ac:dyDescent="0.25">
      <c r="A12" s="44">
        <v>2019</v>
      </c>
      <c r="B12" s="73" t="s">
        <v>114</v>
      </c>
      <c r="C12" s="47">
        <v>25</v>
      </c>
    </row>
    <row r="13" spans="1:3" x14ac:dyDescent="0.25">
      <c r="A13" s="44">
        <v>2020</v>
      </c>
      <c r="B13" s="73" t="s">
        <v>114</v>
      </c>
      <c r="C13" s="47">
        <v>25</v>
      </c>
    </row>
    <row r="14" spans="1:3" x14ac:dyDescent="0.25">
      <c r="A14" s="44">
        <v>2021</v>
      </c>
      <c r="B14" s="73" t="s">
        <v>114</v>
      </c>
      <c r="C14" s="47">
        <v>21</v>
      </c>
    </row>
    <row r="15" spans="1:3" x14ac:dyDescent="0.25">
      <c r="A15" s="44">
        <v>2022</v>
      </c>
      <c r="B15" s="73" t="s">
        <v>114</v>
      </c>
      <c r="C15" s="47">
        <v>29</v>
      </c>
    </row>
    <row r="16" spans="1:3" x14ac:dyDescent="0.25">
      <c r="A16" s="44">
        <v>2023</v>
      </c>
      <c r="B16" s="73" t="s">
        <v>114</v>
      </c>
      <c r="C16" s="47">
        <v>15</v>
      </c>
    </row>
    <row r="17" spans="1:3" x14ac:dyDescent="0.25">
      <c r="A17" s="44">
        <v>2024</v>
      </c>
      <c r="B17" s="73" t="s">
        <v>114</v>
      </c>
      <c r="C17" s="47">
        <v>13</v>
      </c>
    </row>
    <row r="18" spans="1:3" x14ac:dyDescent="0.25">
      <c r="A18" s="44">
        <v>2017</v>
      </c>
      <c r="B18" s="48" t="s">
        <v>97</v>
      </c>
      <c r="C18" s="49">
        <v>772</v>
      </c>
    </row>
    <row r="19" spans="1:3" x14ac:dyDescent="0.25">
      <c r="A19" s="44">
        <v>2018</v>
      </c>
      <c r="B19" s="48" t="s">
        <v>97</v>
      </c>
      <c r="C19" s="49">
        <v>835</v>
      </c>
    </row>
    <row r="20" spans="1:3" x14ac:dyDescent="0.25">
      <c r="A20" s="44">
        <v>2019</v>
      </c>
      <c r="B20" s="48" t="s">
        <v>97</v>
      </c>
      <c r="C20" s="49">
        <v>693</v>
      </c>
    </row>
    <row r="21" spans="1:3" x14ac:dyDescent="0.25">
      <c r="A21" s="48">
        <v>2020</v>
      </c>
      <c r="B21" s="56" t="s">
        <v>97</v>
      </c>
      <c r="C21" s="49">
        <v>472</v>
      </c>
    </row>
    <row r="22" spans="1:3" x14ac:dyDescent="0.25">
      <c r="A22" s="48">
        <v>2021</v>
      </c>
      <c r="B22" s="56" t="s">
        <v>97</v>
      </c>
      <c r="C22" s="49">
        <v>541</v>
      </c>
    </row>
    <row r="23" spans="1:3" x14ac:dyDescent="0.25">
      <c r="A23" s="48">
        <v>2022</v>
      </c>
      <c r="B23" s="60" t="s">
        <v>97</v>
      </c>
      <c r="C23" s="49">
        <v>561</v>
      </c>
    </row>
    <row r="24" spans="1:3" x14ac:dyDescent="0.25">
      <c r="A24" s="48">
        <v>2023</v>
      </c>
      <c r="B24" s="60" t="s">
        <v>97</v>
      </c>
      <c r="C24" s="49">
        <v>401</v>
      </c>
    </row>
    <row r="25" spans="1:3" x14ac:dyDescent="0.25">
      <c r="A25" s="48">
        <v>2024</v>
      </c>
      <c r="B25" s="60" t="s">
        <v>97</v>
      </c>
      <c r="C25" s="49">
        <v>450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D33"/>
  <sheetViews>
    <sheetView workbookViewId="0"/>
  </sheetViews>
  <sheetFormatPr defaultColWidth="11.5703125" defaultRowHeight="15" x14ac:dyDescent="0.25"/>
  <cols>
    <col min="1" max="1" width="15.140625" bestFit="1" customWidth="1"/>
    <col min="2" max="2" width="12.42578125" bestFit="1" customWidth="1"/>
    <col min="3" max="3" width="32.28515625" bestFit="1" customWidth="1"/>
    <col min="4" max="4" width="12.28515625" bestFit="1" customWidth="1"/>
  </cols>
  <sheetData>
    <row r="1" spans="1:4" x14ac:dyDescent="0.25">
      <c r="A1" t="s">
        <v>1</v>
      </c>
      <c r="B1" t="s">
        <v>0</v>
      </c>
      <c r="C1" t="s">
        <v>17</v>
      </c>
      <c r="D1" t="s">
        <v>18</v>
      </c>
    </row>
    <row r="2" spans="1:4" x14ac:dyDescent="0.25">
      <c r="A2" t="s">
        <v>19</v>
      </c>
      <c r="B2" t="s">
        <v>20</v>
      </c>
      <c r="C2" t="s">
        <v>151</v>
      </c>
      <c r="D2" t="s">
        <v>152</v>
      </c>
    </row>
    <row r="3" spans="1:4" x14ac:dyDescent="0.25">
      <c r="A3" t="s">
        <v>21</v>
      </c>
      <c r="B3" t="s">
        <v>20</v>
      </c>
      <c r="C3" t="s">
        <v>153</v>
      </c>
      <c r="D3" t="s">
        <v>152</v>
      </c>
    </row>
    <row r="4" spans="1:4" x14ac:dyDescent="0.25">
      <c r="A4" t="s">
        <v>22</v>
      </c>
      <c r="B4" t="s">
        <v>20</v>
      </c>
      <c r="C4" t="s">
        <v>154</v>
      </c>
      <c r="D4" t="s">
        <v>152</v>
      </c>
    </row>
    <row r="5" spans="1:4" x14ac:dyDescent="0.25">
      <c r="A5" t="s">
        <v>23</v>
      </c>
      <c r="B5" t="s">
        <v>20</v>
      </c>
      <c r="C5" t="s">
        <v>155</v>
      </c>
      <c r="D5" t="s">
        <v>152</v>
      </c>
    </row>
    <row r="6" spans="1:4" x14ac:dyDescent="0.25">
      <c r="A6" t="s">
        <v>24</v>
      </c>
      <c r="B6" t="s">
        <v>20</v>
      </c>
      <c r="C6" t="s">
        <v>156</v>
      </c>
      <c r="D6" t="s">
        <v>152</v>
      </c>
    </row>
    <row r="7" spans="1:4" x14ac:dyDescent="0.25">
      <c r="A7" t="s">
        <v>25</v>
      </c>
      <c r="B7" t="s">
        <v>20</v>
      </c>
      <c r="C7" t="s">
        <v>157</v>
      </c>
      <c r="D7" t="s">
        <v>152</v>
      </c>
    </row>
    <row r="8" spans="1:4" x14ac:dyDescent="0.25">
      <c r="A8" t="s">
        <v>26</v>
      </c>
      <c r="B8" t="s">
        <v>20</v>
      </c>
      <c r="C8" t="s">
        <v>100</v>
      </c>
      <c r="D8" t="s">
        <v>152</v>
      </c>
    </row>
    <row r="9" spans="1:4" x14ac:dyDescent="0.25">
      <c r="A9" t="s">
        <v>27</v>
      </c>
      <c r="B9" t="s">
        <v>20</v>
      </c>
      <c r="C9" t="s">
        <v>102</v>
      </c>
      <c r="D9" t="s">
        <v>152</v>
      </c>
    </row>
    <row r="10" spans="1:4" x14ac:dyDescent="0.25">
      <c r="A10" t="s">
        <v>28</v>
      </c>
      <c r="B10" t="s">
        <v>20</v>
      </c>
      <c r="C10" t="s">
        <v>158</v>
      </c>
      <c r="D10" t="s">
        <v>152</v>
      </c>
    </row>
    <row r="11" spans="1:4" x14ac:dyDescent="0.25">
      <c r="A11" t="s">
        <v>29</v>
      </c>
      <c r="B11" t="s">
        <v>20</v>
      </c>
      <c r="C11" t="s">
        <v>159</v>
      </c>
      <c r="D11" t="s">
        <v>152</v>
      </c>
    </row>
    <row r="12" spans="1:4" x14ac:dyDescent="0.25">
      <c r="A12" t="s">
        <v>30</v>
      </c>
      <c r="B12" t="s">
        <v>20</v>
      </c>
      <c r="C12" t="s">
        <v>148</v>
      </c>
      <c r="D12" t="s">
        <v>152</v>
      </c>
    </row>
    <row r="13" spans="1:4" x14ac:dyDescent="0.25">
      <c r="A13" t="s">
        <v>31</v>
      </c>
      <c r="B13" t="s">
        <v>20</v>
      </c>
      <c r="C13" t="s">
        <v>101</v>
      </c>
      <c r="D13" t="s">
        <v>152</v>
      </c>
    </row>
    <row r="14" spans="1:4" x14ac:dyDescent="0.25">
      <c r="A14" t="s">
        <v>32</v>
      </c>
      <c r="B14" t="s">
        <v>20</v>
      </c>
      <c r="C14" t="s">
        <v>160</v>
      </c>
      <c r="D14" t="s">
        <v>152</v>
      </c>
    </row>
    <row r="15" spans="1:4" x14ac:dyDescent="0.25">
      <c r="A15" t="s">
        <v>33</v>
      </c>
      <c r="B15" t="s">
        <v>20</v>
      </c>
      <c r="C15" t="s">
        <v>106</v>
      </c>
      <c r="D15" t="s">
        <v>152</v>
      </c>
    </row>
    <row r="16" spans="1:4" x14ac:dyDescent="0.25">
      <c r="A16" t="s">
        <v>34</v>
      </c>
      <c r="B16" t="s">
        <v>20</v>
      </c>
      <c r="C16" t="s">
        <v>161</v>
      </c>
      <c r="D16" t="s">
        <v>152</v>
      </c>
    </row>
    <row r="17" spans="1:4" x14ac:dyDescent="0.25">
      <c r="A17" t="s">
        <v>35</v>
      </c>
      <c r="B17" t="s">
        <v>20</v>
      </c>
      <c r="C17" t="s">
        <v>162</v>
      </c>
      <c r="D17" t="s">
        <v>152</v>
      </c>
    </row>
    <row r="18" spans="1:4" x14ac:dyDescent="0.25">
      <c r="A18" t="s">
        <v>19</v>
      </c>
      <c r="B18" t="s">
        <v>7</v>
      </c>
      <c r="C18" t="s">
        <v>163</v>
      </c>
      <c r="D18" t="s">
        <v>164</v>
      </c>
    </row>
    <row r="19" spans="1:4" x14ac:dyDescent="0.25">
      <c r="A19" t="s">
        <v>21</v>
      </c>
      <c r="B19" t="s">
        <v>7</v>
      </c>
      <c r="C19" t="s">
        <v>103</v>
      </c>
      <c r="D19" t="s">
        <v>164</v>
      </c>
    </row>
    <row r="20" spans="1:4" x14ac:dyDescent="0.25">
      <c r="A20" t="s">
        <v>22</v>
      </c>
      <c r="B20" t="s">
        <v>7</v>
      </c>
      <c r="C20" t="s">
        <v>165</v>
      </c>
      <c r="D20" t="s">
        <v>164</v>
      </c>
    </row>
    <row r="21" spans="1:4" x14ac:dyDescent="0.25">
      <c r="A21" t="s">
        <v>23</v>
      </c>
      <c r="B21" t="s">
        <v>7</v>
      </c>
      <c r="C21" t="s">
        <v>166</v>
      </c>
      <c r="D21" t="s">
        <v>164</v>
      </c>
    </row>
    <row r="22" spans="1:4" x14ac:dyDescent="0.25">
      <c r="A22" t="s">
        <v>24</v>
      </c>
      <c r="B22" t="s">
        <v>7</v>
      </c>
      <c r="C22" t="s">
        <v>167</v>
      </c>
      <c r="D22" t="s">
        <v>164</v>
      </c>
    </row>
    <row r="23" spans="1:4" x14ac:dyDescent="0.25">
      <c r="A23" t="s">
        <v>25</v>
      </c>
      <c r="B23" t="s">
        <v>7</v>
      </c>
      <c r="C23" t="s">
        <v>168</v>
      </c>
      <c r="D23" t="s">
        <v>164</v>
      </c>
    </row>
    <row r="24" spans="1:4" x14ac:dyDescent="0.25">
      <c r="A24" t="s">
        <v>26</v>
      </c>
      <c r="B24" t="s">
        <v>7</v>
      </c>
      <c r="C24" t="s">
        <v>105</v>
      </c>
      <c r="D24" t="s">
        <v>164</v>
      </c>
    </row>
    <row r="25" spans="1:4" x14ac:dyDescent="0.25">
      <c r="A25" t="s">
        <v>27</v>
      </c>
      <c r="B25" t="s">
        <v>7</v>
      </c>
      <c r="C25" t="s">
        <v>107</v>
      </c>
      <c r="D25" t="s">
        <v>164</v>
      </c>
    </row>
    <row r="26" spans="1:4" x14ac:dyDescent="0.25">
      <c r="A26" t="s">
        <v>28</v>
      </c>
      <c r="B26" t="s">
        <v>7</v>
      </c>
      <c r="C26" t="s">
        <v>169</v>
      </c>
      <c r="D26" t="s">
        <v>164</v>
      </c>
    </row>
    <row r="27" spans="1:4" x14ac:dyDescent="0.25">
      <c r="A27" t="s">
        <v>29</v>
      </c>
      <c r="B27" t="s">
        <v>7</v>
      </c>
      <c r="C27" t="s">
        <v>170</v>
      </c>
      <c r="D27" t="s">
        <v>164</v>
      </c>
    </row>
    <row r="28" spans="1:4" x14ac:dyDescent="0.25">
      <c r="A28" t="s">
        <v>30</v>
      </c>
      <c r="B28" t="s">
        <v>7</v>
      </c>
      <c r="C28" t="s">
        <v>171</v>
      </c>
      <c r="D28" t="s">
        <v>164</v>
      </c>
    </row>
    <row r="29" spans="1:4" x14ac:dyDescent="0.25">
      <c r="A29" t="s">
        <v>31</v>
      </c>
      <c r="B29" t="s">
        <v>7</v>
      </c>
      <c r="C29" t="s">
        <v>149</v>
      </c>
      <c r="D29" t="s">
        <v>164</v>
      </c>
    </row>
    <row r="30" spans="1:4" x14ac:dyDescent="0.25">
      <c r="A30" t="s">
        <v>32</v>
      </c>
      <c r="B30" t="s">
        <v>7</v>
      </c>
      <c r="C30" t="s">
        <v>171</v>
      </c>
      <c r="D30" t="s">
        <v>164</v>
      </c>
    </row>
    <row r="31" spans="1:4" x14ac:dyDescent="0.25">
      <c r="A31" t="s">
        <v>33</v>
      </c>
      <c r="B31" t="s">
        <v>7</v>
      </c>
      <c r="C31" t="s">
        <v>104</v>
      </c>
      <c r="D31" t="s">
        <v>164</v>
      </c>
    </row>
    <row r="32" spans="1:4" x14ac:dyDescent="0.25">
      <c r="A32" t="s">
        <v>34</v>
      </c>
      <c r="B32" t="s">
        <v>7</v>
      </c>
      <c r="C32" t="s">
        <v>172</v>
      </c>
      <c r="D32" t="s">
        <v>164</v>
      </c>
    </row>
    <row r="33" spans="1:4" x14ac:dyDescent="0.25">
      <c r="A33" t="s">
        <v>35</v>
      </c>
      <c r="B33" t="s">
        <v>7</v>
      </c>
      <c r="C33" t="s">
        <v>167</v>
      </c>
      <c r="D33" t="s">
        <v>164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1E7D3-5A34-4CD3-BB70-AB56DF079DB2}">
  <sheetPr>
    <tabColor rgb="FF92D050"/>
  </sheetPr>
  <dimension ref="A1:D12"/>
  <sheetViews>
    <sheetView workbookViewId="0">
      <selection activeCell="C2" sqref="C2"/>
    </sheetView>
  </sheetViews>
  <sheetFormatPr defaultRowHeight="15" x14ac:dyDescent="0.25"/>
  <cols>
    <col min="1" max="1" width="34.42578125" bestFit="1" customWidth="1"/>
    <col min="2" max="2" width="32.28515625" bestFit="1" customWidth="1"/>
    <col min="3" max="3" width="16.7109375" bestFit="1" customWidth="1"/>
    <col min="4" max="4" width="18.42578125" bestFit="1" customWidth="1"/>
    <col min="257" max="257" width="9.28515625" customWidth="1"/>
    <col min="513" max="513" width="9.28515625" customWidth="1"/>
    <col min="769" max="769" width="9.28515625" customWidth="1"/>
    <col min="1025" max="1025" width="9.28515625" customWidth="1"/>
    <col min="1281" max="1281" width="9.28515625" customWidth="1"/>
    <col min="1537" max="1537" width="9.28515625" customWidth="1"/>
    <col min="1793" max="1793" width="9.28515625" customWidth="1"/>
    <col min="2049" max="2049" width="9.28515625" customWidth="1"/>
    <col min="2305" max="2305" width="9.28515625" customWidth="1"/>
    <col min="2561" max="2561" width="9.28515625" customWidth="1"/>
    <col min="2817" max="2817" width="9.28515625" customWidth="1"/>
    <col min="3073" max="3073" width="9.28515625" customWidth="1"/>
    <col min="3329" max="3329" width="9.28515625" customWidth="1"/>
    <col min="3585" max="3585" width="9.28515625" customWidth="1"/>
    <col min="3841" max="3841" width="9.28515625" customWidth="1"/>
    <col min="4097" max="4097" width="9.28515625" customWidth="1"/>
    <col min="4353" max="4353" width="9.28515625" customWidth="1"/>
    <col min="4609" max="4609" width="9.28515625" customWidth="1"/>
    <col min="4865" max="4865" width="9.28515625" customWidth="1"/>
    <col min="5121" max="5121" width="9.28515625" customWidth="1"/>
    <col min="5377" max="5377" width="9.28515625" customWidth="1"/>
    <col min="5633" max="5633" width="9.28515625" customWidth="1"/>
    <col min="5889" max="5889" width="9.28515625" customWidth="1"/>
    <col min="6145" max="6145" width="9.28515625" customWidth="1"/>
    <col min="6401" max="6401" width="9.28515625" customWidth="1"/>
    <col min="6657" max="6657" width="9.28515625" customWidth="1"/>
    <col min="6913" max="6913" width="9.28515625" customWidth="1"/>
    <col min="7169" max="7169" width="9.28515625" customWidth="1"/>
    <col min="7425" max="7425" width="9.28515625" customWidth="1"/>
    <col min="7681" max="7681" width="9.28515625" customWidth="1"/>
    <col min="7937" max="7937" width="9.28515625" customWidth="1"/>
    <col min="8193" max="8193" width="9.28515625" customWidth="1"/>
    <col min="8449" max="8449" width="9.28515625" customWidth="1"/>
    <col min="8705" max="8705" width="9.28515625" customWidth="1"/>
    <col min="8961" max="8961" width="9.28515625" customWidth="1"/>
    <col min="9217" max="9217" width="9.28515625" customWidth="1"/>
    <col min="9473" max="9473" width="9.28515625" customWidth="1"/>
    <col min="9729" max="9729" width="9.28515625" customWidth="1"/>
    <col min="9985" max="9985" width="9.28515625" customWidth="1"/>
    <col min="10241" max="10241" width="9.28515625" customWidth="1"/>
    <col min="10497" max="10497" width="9.28515625" customWidth="1"/>
    <col min="10753" max="10753" width="9.28515625" customWidth="1"/>
    <col min="11009" max="11009" width="9.28515625" customWidth="1"/>
    <col min="11265" max="11265" width="9.28515625" customWidth="1"/>
    <col min="11521" max="11521" width="9.28515625" customWidth="1"/>
    <col min="11777" max="11777" width="9.28515625" customWidth="1"/>
    <col min="12033" max="12033" width="9.28515625" customWidth="1"/>
    <col min="12289" max="12289" width="9.28515625" customWidth="1"/>
    <col min="12545" max="12545" width="9.28515625" customWidth="1"/>
    <col min="12801" max="12801" width="9.28515625" customWidth="1"/>
    <col min="13057" max="13057" width="9.28515625" customWidth="1"/>
    <col min="13313" max="13313" width="9.28515625" customWidth="1"/>
    <col min="13569" max="13569" width="9.28515625" customWidth="1"/>
    <col min="13825" max="13825" width="9.28515625" customWidth="1"/>
    <col min="14081" max="14081" width="9.28515625" customWidth="1"/>
    <col min="14337" max="14337" width="9.28515625" customWidth="1"/>
    <col min="14593" max="14593" width="9.28515625" customWidth="1"/>
    <col min="14849" max="14849" width="9.28515625" customWidth="1"/>
    <col min="15105" max="15105" width="9.28515625" customWidth="1"/>
    <col min="15361" max="15361" width="9.28515625" customWidth="1"/>
    <col min="15617" max="15617" width="9.28515625" customWidth="1"/>
    <col min="15873" max="15873" width="9.28515625" customWidth="1"/>
    <col min="16129" max="16129" width="9.28515625" customWidth="1"/>
  </cols>
  <sheetData>
    <row r="1" spans="1:4" s="3" customFormat="1" x14ac:dyDescent="0.25">
      <c r="A1" s="2" t="s">
        <v>57</v>
      </c>
      <c r="B1" s="2" t="s">
        <v>62</v>
      </c>
      <c r="C1" s="2" t="s">
        <v>82</v>
      </c>
      <c r="D1" s="2" t="s">
        <v>63</v>
      </c>
    </row>
    <row r="2" spans="1:4" x14ac:dyDescent="0.25">
      <c r="A2" s="4" t="s">
        <v>66</v>
      </c>
      <c r="B2" s="4" t="s">
        <v>65</v>
      </c>
      <c r="C2">
        <v>115366</v>
      </c>
      <c r="D2" s="75">
        <v>0.39300000000000002</v>
      </c>
    </row>
    <row r="3" spans="1:4" x14ac:dyDescent="0.25">
      <c r="A3" s="4" t="s">
        <v>64</v>
      </c>
      <c r="B3" s="4" t="s">
        <v>65</v>
      </c>
      <c r="C3">
        <v>709911</v>
      </c>
      <c r="D3" s="75">
        <v>0.81169999999999998</v>
      </c>
    </row>
    <row r="4" spans="1:4" x14ac:dyDescent="0.25">
      <c r="A4" s="4" t="s">
        <v>67</v>
      </c>
      <c r="B4" s="4" t="s">
        <v>65</v>
      </c>
      <c r="C4">
        <v>23841</v>
      </c>
      <c r="D4" s="75">
        <v>0.51470000000000005</v>
      </c>
    </row>
    <row r="5" spans="1:4" x14ac:dyDescent="0.25">
      <c r="A5" s="4" t="s">
        <v>68</v>
      </c>
      <c r="B5" s="4" t="s">
        <v>65</v>
      </c>
      <c r="C5">
        <v>15749</v>
      </c>
      <c r="D5" s="75">
        <v>0.42509999999999998</v>
      </c>
    </row>
    <row r="6" spans="1:4" x14ac:dyDescent="0.25">
      <c r="A6" s="4" t="s">
        <v>118</v>
      </c>
      <c r="B6" s="4" t="s">
        <v>65</v>
      </c>
      <c r="C6">
        <v>43089</v>
      </c>
      <c r="D6" s="75">
        <v>0.2167</v>
      </c>
    </row>
    <row r="7" spans="1:4" x14ac:dyDescent="0.25">
      <c r="A7" s="4" t="s">
        <v>71</v>
      </c>
      <c r="B7" s="4" t="s">
        <v>65</v>
      </c>
      <c r="C7">
        <v>15107</v>
      </c>
      <c r="D7" s="75">
        <v>9.4E-2</v>
      </c>
    </row>
    <row r="8" spans="1:4" x14ac:dyDescent="0.25">
      <c r="A8" s="4" t="s">
        <v>70</v>
      </c>
      <c r="B8" s="4" t="s">
        <v>65</v>
      </c>
      <c r="C8">
        <v>41006</v>
      </c>
      <c r="D8" s="75">
        <v>0.21190000000000001</v>
      </c>
    </row>
    <row r="9" spans="1:4" x14ac:dyDescent="0.25">
      <c r="A9" s="4" t="s">
        <v>69</v>
      </c>
      <c r="B9" s="4" t="s">
        <v>65</v>
      </c>
      <c r="C9">
        <v>62362</v>
      </c>
      <c r="D9" s="75">
        <v>0.34810000000000002</v>
      </c>
    </row>
    <row r="10" spans="1:4" x14ac:dyDescent="0.25">
      <c r="C10" s="6"/>
    </row>
    <row r="12" spans="1:4" x14ac:dyDescent="0.25">
      <c r="A12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D17"/>
  <sheetViews>
    <sheetView workbookViewId="0">
      <selection activeCell="F12" sqref="F12"/>
    </sheetView>
  </sheetViews>
  <sheetFormatPr defaultColWidth="11.5703125" defaultRowHeight="15" x14ac:dyDescent="0.25"/>
  <cols>
    <col min="1" max="1" width="29.5703125" bestFit="1" customWidth="1"/>
    <col min="2" max="2" width="9.7109375" bestFit="1" customWidth="1"/>
    <col min="3" max="3" width="8.28515625" bestFit="1" customWidth="1"/>
    <col min="4" max="4" width="22.42578125" bestFit="1" customWidth="1"/>
  </cols>
  <sheetData>
    <row r="1" spans="1:4" x14ac:dyDescent="0.25">
      <c r="A1" t="s">
        <v>36</v>
      </c>
      <c r="B1" t="s">
        <v>1</v>
      </c>
      <c r="C1" t="s">
        <v>3</v>
      </c>
      <c r="D1" t="s">
        <v>37</v>
      </c>
    </row>
    <row r="2" spans="1:4" x14ac:dyDescent="0.25">
      <c r="A2" t="s">
        <v>38</v>
      </c>
      <c r="B2" t="s">
        <v>8</v>
      </c>
      <c r="C2" t="s">
        <v>10</v>
      </c>
      <c r="D2" t="s">
        <v>141</v>
      </c>
    </row>
    <row r="3" spans="1:4" x14ac:dyDescent="0.25">
      <c r="A3" t="s">
        <v>39</v>
      </c>
      <c r="B3" t="s">
        <v>8</v>
      </c>
      <c r="C3" t="s">
        <v>10</v>
      </c>
      <c r="D3" t="s">
        <v>142</v>
      </c>
    </row>
    <row r="4" spans="1:4" x14ac:dyDescent="0.25">
      <c r="A4" t="s">
        <v>40</v>
      </c>
      <c r="B4" t="s">
        <v>8</v>
      </c>
      <c r="C4" t="s">
        <v>10</v>
      </c>
      <c r="D4" t="s">
        <v>109</v>
      </c>
    </row>
    <row r="5" spans="1:4" x14ac:dyDescent="0.25">
      <c r="A5" t="s">
        <v>41</v>
      </c>
      <c r="B5" t="s">
        <v>8</v>
      </c>
      <c r="C5" t="s">
        <v>10</v>
      </c>
      <c r="D5" t="s">
        <v>143</v>
      </c>
    </row>
    <row r="6" spans="1:4" x14ac:dyDescent="0.25">
      <c r="A6" t="s">
        <v>38</v>
      </c>
      <c r="B6" t="s">
        <v>8</v>
      </c>
      <c r="C6" t="s">
        <v>14</v>
      </c>
      <c r="D6" t="s">
        <v>110</v>
      </c>
    </row>
    <row r="7" spans="1:4" x14ac:dyDescent="0.25">
      <c r="A7" t="s">
        <v>39</v>
      </c>
      <c r="B7" t="s">
        <v>8</v>
      </c>
      <c r="C7" t="s">
        <v>14</v>
      </c>
      <c r="D7" t="s">
        <v>144</v>
      </c>
    </row>
    <row r="8" spans="1:4" x14ac:dyDescent="0.25">
      <c r="A8" t="s">
        <v>40</v>
      </c>
      <c r="B8" t="s">
        <v>8</v>
      </c>
      <c r="C8" t="s">
        <v>14</v>
      </c>
      <c r="D8" t="s">
        <v>145</v>
      </c>
    </row>
    <row r="9" spans="1:4" x14ac:dyDescent="0.25">
      <c r="A9" t="s">
        <v>41</v>
      </c>
      <c r="B9" t="s">
        <v>8</v>
      </c>
      <c r="C9" t="s">
        <v>14</v>
      </c>
      <c r="D9" t="s">
        <v>146</v>
      </c>
    </row>
    <row r="10" spans="1:4" x14ac:dyDescent="0.25">
      <c r="A10" t="s">
        <v>38</v>
      </c>
      <c r="B10" t="s">
        <v>16</v>
      </c>
      <c r="C10" t="s">
        <v>10</v>
      </c>
      <c r="D10" t="s">
        <v>147</v>
      </c>
    </row>
    <row r="11" spans="1:4" x14ac:dyDescent="0.25">
      <c r="A11" t="s">
        <v>39</v>
      </c>
      <c r="B11" t="s">
        <v>16</v>
      </c>
      <c r="C11" t="s">
        <v>10</v>
      </c>
      <c r="D11" t="s">
        <v>111</v>
      </c>
    </row>
    <row r="12" spans="1:4" x14ac:dyDescent="0.25">
      <c r="A12" t="s">
        <v>40</v>
      </c>
      <c r="B12" t="s">
        <v>16</v>
      </c>
      <c r="C12" t="s">
        <v>10</v>
      </c>
      <c r="D12" t="s">
        <v>109</v>
      </c>
    </row>
    <row r="13" spans="1:4" x14ac:dyDescent="0.25">
      <c r="A13" t="s">
        <v>41</v>
      </c>
      <c r="B13" t="s">
        <v>16</v>
      </c>
      <c r="C13" t="s">
        <v>10</v>
      </c>
      <c r="D13" t="s">
        <v>148</v>
      </c>
    </row>
    <row r="14" spans="1:4" x14ac:dyDescent="0.25">
      <c r="A14" t="s">
        <v>38</v>
      </c>
      <c r="B14" t="s">
        <v>16</v>
      </c>
      <c r="C14" t="s">
        <v>14</v>
      </c>
      <c r="D14" t="s">
        <v>149</v>
      </c>
    </row>
    <row r="15" spans="1:4" x14ac:dyDescent="0.25">
      <c r="A15" t="s">
        <v>39</v>
      </c>
      <c r="B15" t="s">
        <v>16</v>
      </c>
      <c r="C15" t="s">
        <v>14</v>
      </c>
      <c r="D15" t="s">
        <v>150</v>
      </c>
    </row>
    <row r="16" spans="1:4" x14ac:dyDescent="0.25">
      <c r="A16" t="s">
        <v>40</v>
      </c>
      <c r="B16" t="s">
        <v>16</v>
      </c>
      <c r="C16" t="s">
        <v>14</v>
      </c>
      <c r="D16" t="s">
        <v>144</v>
      </c>
    </row>
    <row r="17" spans="1:4" x14ac:dyDescent="0.25">
      <c r="A17" t="s">
        <v>41</v>
      </c>
      <c r="B17" t="s">
        <v>16</v>
      </c>
      <c r="C17" t="s">
        <v>14</v>
      </c>
      <c r="D17" t="s">
        <v>108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D57C9-A6E7-4ED0-946D-D411DDB82B06}">
  <sheetPr>
    <tabColor rgb="FF92D050"/>
  </sheetPr>
  <dimension ref="A1:E13"/>
  <sheetViews>
    <sheetView workbookViewId="0">
      <selection activeCell="E4" sqref="E4"/>
    </sheetView>
  </sheetViews>
  <sheetFormatPr defaultRowHeight="15" x14ac:dyDescent="0.25"/>
  <cols>
    <col min="1" max="1" width="29.5703125" bestFit="1" customWidth="1"/>
    <col min="2" max="2" width="12.42578125" bestFit="1" customWidth="1"/>
  </cols>
  <sheetData>
    <row r="1" spans="1:5" x14ac:dyDescent="0.25">
      <c r="A1" s="7" t="s">
        <v>57</v>
      </c>
      <c r="B1" s="7" t="s">
        <v>1</v>
      </c>
      <c r="C1" s="69" t="s">
        <v>3</v>
      </c>
      <c r="D1" s="7" t="s">
        <v>58</v>
      </c>
    </row>
    <row r="2" spans="1:5" x14ac:dyDescent="0.25">
      <c r="A2" t="s">
        <v>59</v>
      </c>
      <c r="B2" t="s">
        <v>8</v>
      </c>
      <c r="C2" t="s">
        <v>14</v>
      </c>
      <c r="D2" s="1">
        <v>0.8466265729167991</v>
      </c>
      <c r="E2" s="1"/>
    </row>
    <row r="3" spans="1:5" x14ac:dyDescent="0.25">
      <c r="A3" t="s">
        <v>60</v>
      </c>
      <c r="B3" t="s">
        <v>8</v>
      </c>
      <c r="C3" t="s">
        <v>14</v>
      </c>
      <c r="D3" s="1">
        <v>2.1374089110711741E-2</v>
      </c>
      <c r="E3" s="1"/>
    </row>
    <row r="4" spans="1:5" x14ac:dyDescent="0.25">
      <c r="A4" t="s">
        <v>61</v>
      </c>
      <c r="B4" t="s">
        <v>8</v>
      </c>
      <c r="C4" t="s">
        <v>14</v>
      </c>
      <c r="D4" s="1">
        <v>0.82853070110377891</v>
      </c>
      <c r="E4" s="1"/>
    </row>
    <row r="5" spans="1:5" x14ac:dyDescent="0.25">
      <c r="A5" t="s">
        <v>59</v>
      </c>
      <c r="B5" t="s">
        <v>8</v>
      </c>
      <c r="C5" t="s">
        <v>10</v>
      </c>
      <c r="D5" s="1">
        <v>0.48300361364610767</v>
      </c>
      <c r="E5" s="1"/>
    </row>
    <row r="6" spans="1:5" x14ac:dyDescent="0.25">
      <c r="A6" t="s">
        <v>60</v>
      </c>
      <c r="B6" t="s">
        <v>8</v>
      </c>
      <c r="C6" t="s">
        <v>10</v>
      </c>
      <c r="D6" s="1">
        <v>8.938081953552407E-2</v>
      </c>
      <c r="E6" s="1"/>
    </row>
    <row r="7" spans="1:5" x14ac:dyDescent="0.25">
      <c r="A7" t="s">
        <v>61</v>
      </c>
      <c r="B7" t="s">
        <v>8</v>
      </c>
      <c r="C7" t="s">
        <v>10</v>
      </c>
      <c r="D7" s="1">
        <v>0.43983235481979893</v>
      </c>
      <c r="E7" s="1"/>
    </row>
    <row r="8" spans="1:5" x14ac:dyDescent="0.25">
      <c r="A8" t="s">
        <v>59</v>
      </c>
      <c r="B8" t="s">
        <v>56</v>
      </c>
      <c r="C8" t="s">
        <v>14</v>
      </c>
      <c r="D8" s="1">
        <v>0.83015179437752296</v>
      </c>
      <c r="E8" s="1"/>
    </row>
    <row r="9" spans="1:5" x14ac:dyDescent="0.25">
      <c r="A9" t="s">
        <v>60</v>
      </c>
      <c r="B9" t="s">
        <v>56</v>
      </c>
      <c r="C9" t="s">
        <v>14</v>
      </c>
      <c r="D9" s="1">
        <v>4.16261100170481E-2</v>
      </c>
      <c r="E9" s="1"/>
    </row>
    <row r="10" spans="1:5" x14ac:dyDescent="0.25">
      <c r="A10" t="s">
        <v>61</v>
      </c>
      <c r="B10" t="s">
        <v>56</v>
      </c>
      <c r="C10" t="s">
        <v>14</v>
      </c>
      <c r="D10" s="1">
        <v>0.79559580445391431</v>
      </c>
      <c r="E10" s="1"/>
    </row>
    <row r="11" spans="1:5" x14ac:dyDescent="0.25">
      <c r="A11" t="s">
        <v>59</v>
      </c>
      <c r="B11" t="s">
        <v>56</v>
      </c>
      <c r="C11" t="s">
        <v>10</v>
      </c>
      <c r="D11" s="1">
        <v>0.51699069452040747</v>
      </c>
      <c r="E11" s="1"/>
    </row>
    <row r="12" spans="1:5" x14ac:dyDescent="0.25">
      <c r="A12" t="s">
        <v>60</v>
      </c>
      <c r="B12" t="s">
        <v>56</v>
      </c>
      <c r="C12" t="s">
        <v>10</v>
      </c>
      <c r="D12" s="1">
        <v>9.9562613968154454E-2</v>
      </c>
      <c r="E12" s="1"/>
    </row>
    <row r="13" spans="1:5" x14ac:dyDescent="0.25">
      <c r="A13" t="s">
        <v>61</v>
      </c>
      <c r="B13" t="s">
        <v>56</v>
      </c>
      <c r="C13" t="s">
        <v>10</v>
      </c>
      <c r="D13" s="1">
        <v>0.46551774957674402</v>
      </c>
      <c r="E13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D13"/>
  <sheetViews>
    <sheetView workbookViewId="0">
      <selection activeCell="D2" sqref="D2:D13"/>
    </sheetView>
  </sheetViews>
  <sheetFormatPr defaultColWidth="11.5703125" defaultRowHeight="15" x14ac:dyDescent="0.25"/>
  <cols>
    <col min="1" max="1" width="38.28515625" bestFit="1" customWidth="1"/>
    <col min="2" max="2" width="9.7109375" bestFit="1" customWidth="1"/>
    <col min="3" max="3" width="8.28515625" bestFit="1" customWidth="1"/>
    <col min="4" max="4" width="7.28515625" bestFit="1" customWidth="1"/>
  </cols>
  <sheetData>
    <row r="1" spans="1:4" x14ac:dyDescent="0.25">
      <c r="A1" t="s">
        <v>42</v>
      </c>
      <c r="B1" t="s">
        <v>1</v>
      </c>
      <c r="C1" t="s">
        <v>3</v>
      </c>
      <c r="D1" t="s">
        <v>43</v>
      </c>
    </row>
    <row r="2" spans="1:4" x14ac:dyDescent="0.25">
      <c r="A2" t="s">
        <v>44</v>
      </c>
      <c r="B2" t="s">
        <v>8</v>
      </c>
      <c r="C2" t="s">
        <v>10</v>
      </c>
      <c r="D2" t="s">
        <v>133</v>
      </c>
    </row>
    <row r="3" spans="1:4" x14ac:dyDescent="0.25">
      <c r="A3" t="s">
        <v>44</v>
      </c>
      <c r="B3" t="s">
        <v>8</v>
      </c>
      <c r="C3" t="s">
        <v>14</v>
      </c>
      <c r="D3" t="s">
        <v>134</v>
      </c>
    </row>
    <row r="4" spans="1:4" x14ac:dyDescent="0.25">
      <c r="A4" t="s">
        <v>45</v>
      </c>
      <c r="B4" t="s">
        <v>8</v>
      </c>
      <c r="C4" t="s">
        <v>10</v>
      </c>
      <c r="D4" t="s">
        <v>135</v>
      </c>
    </row>
    <row r="5" spans="1:4" x14ac:dyDescent="0.25">
      <c r="A5" t="s">
        <v>45</v>
      </c>
      <c r="B5" t="s">
        <v>8</v>
      </c>
      <c r="C5" t="s">
        <v>14</v>
      </c>
      <c r="D5" t="s">
        <v>136</v>
      </c>
    </row>
    <row r="6" spans="1:4" x14ac:dyDescent="0.25">
      <c r="A6" t="s">
        <v>46</v>
      </c>
      <c r="B6" t="s">
        <v>8</v>
      </c>
      <c r="C6" t="s">
        <v>10</v>
      </c>
      <c r="D6" t="s">
        <v>15</v>
      </c>
    </row>
    <row r="7" spans="1:4" x14ac:dyDescent="0.25">
      <c r="A7" t="s">
        <v>46</v>
      </c>
      <c r="B7" t="s">
        <v>8</v>
      </c>
      <c r="C7" t="s">
        <v>14</v>
      </c>
      <c r="D7" t="s">
        <v>15</v>
      </c>
    </row>
    <row r="8" spans="1:4" x14ac:dyDescent="0.25">
      <c r="A8" t="s">
        <v>44</v>
      </c>
      <c r="B8" t="s">
        <v>16</v>
      </c>
      <c r="C8" t="s">
        <v>10</v>
      </c>
      <c r="D8" t="s">
        <v>137</v>
      </c>
    </row>
    <row r="9" spans="1:4" x14ac:dyDescent="0.25">
      <c r="A9" t="s">
        <v>44</v>
      </c>
      <c r="B9" t="s">
        <v>16</v>
      </c>
      <c r="C9" t="s">
        <v>14</v>
      </c>
      <c r="D9" t="s">
        <v>138</v>
      </c>
    </row>
    <row r="10" spans="1:4" x14ac:dyDescent="0.25">
      <c r="A10" t="s">
        <v>45</v>
      </c>
      <c r="B10" t="s">
        <v>16</v>
      </c>
      <c r="C10" t="s">
        <v>10</v>
      </c>
      <c r="D10" t="s">
        <v>139</v>
      </c>
    </row>
    <row r="11" spans="1:4" x14ac:dyDescent="0.25">
      <c r="A11" t="s">
        <v>45</v>
      </c>
      <c r="B11" t="s">
        <v>16</v>
      </c>
      <c r="C11" t="s">
        <v>14</v>
      </c>
      <c r="D11" t="s">
        <v>140</v>
      </c>
    </row>
    <row r="12" spans="1:4" x14ac:dyDescent="0.25">
      <c r="A12" t="s">
        <v>46</v>
      </c>
      <c r="B12" t="s">
        <v>16</v>
      </c>
      <c r="C12" t="s">
        <v>10</v>
      </c>
      <c r="D12" t="s">
        <v>15</v>
      </c>
    </row>
    <row r="13" spans="1:4" x14ac:dyDescent="0.25">
      <c r="A13" t="s">
        <v>46</v>
      </c>
      <c r="B13" t="s">
        <v>16</v>
      </c>
      <c r="C13" t="s">
        <v>14</v>
      </c>
      <c r="D13" t="s">
        <v>15</v>
      </c>
    </row>
  </sheetData>
  <sortState xmlns:xlrd2="http://schemas.microsoft.com/office/spreadsheetml/2017/richdata2" ref="A1:D13">
    <sortCondition ref="B1:B13"/>
  </sortState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D13"/>
  <sheetViews>
    <sheetView workbookViewId="0">
      <selection activeCell="D2" sqref="D2:D13"/>
    </sheetView>
  </sheetViews>
  <sheetFormatPr defaultColWidth="11.5703125" defaultRowHeight="15" x14ac:dyDescent="0.25"/>
  <cols>
    <col min="1" max="1" width="9.7109375" bestFit="1" customWidth="1"/>
    <col min="2" max="2" width="15" bestFit="1" customWidth="1"/>
    <col min="3" max="3" width="8.28515625" bestFit="1" customWidth="1"/>
    <col min="4" max="4" width="47.7109375" bestFit="1" customWidth="1"/>
  </cols>
  <sheetData>
    <row r="1" spans="1:4" x14ac:dyDescent="0.25">
      <c r="A1" t="s">
        <v>1</v>
      </c>
      <c r="B1" t="s">
        <v>2</v>
      </c>
      <c r="C1" t="s">
        <v>3</v>
      </c>
      <c r="D1" t="s">
        <v>47</v>
      </c>
    </row>
    <row r="2" spans="1:4" x14ac:dyDescent="0.25">
      <c r="A2" t="s">
        <v>8</v>
      </c>
      <c r="B2" t="s">
        <v>9</v>
      </c>
      <c r="C2" t="s">
        <v>10</v>
      </c>
      <c r="D2">
        <v>30048</v>
      </c>
    </row>
    <row r="3" spans="1:4" x14ac:dyDescent="0.25">
      <c r="A3" t="s">
        <v>8</v>
      </c>
      <c r="B3" t="s">
        <v>48</v>
      </c>
      <c r="C3" t="s">
        <v>10</v>
      </c>
      <c r="D3">
        <v>32759</v>
      </c>
    </row>
    <row r="4" spans="1:4" x14ac:dyDescent="0.25">
      <c r="A4" t="s">
        <v>8</v>
      </c>
      <c r="B4" t="s">
        <v>49</v>
      </c>
      <c r="C4" t="s">
        <v>10</v>
      </c>
      <c r="D4">
        <v>25906</v>
      </c>
    </row>
    <row r="5" spans="1:4" x14ac:dyDescent="0.25">
      <c r="A5" t="s">
        <v>8</v>
      </c>
      <c r="B5" t="s">
        <v>9</v>
      </c>
      <c r="C5" t="s">
        <v>14</v>
      </c>
      <c r="D5">
        <v>46004</v>
      </c>
    </row>
    <row r="6" spans="1:4" x14ac:dyDescent="0.25">
      <c r="A6" t="s">
        <v>8</v>
      </c>
      <c r="B6" t="s">
        <v>48</v>
      </c>
      <c r="C6" t="s">
        <v>14</v>
      </c>
      <c r="D6">
        <v>51870</v>
      </c>
    </row>
    <row r="7" spans="1:4" x14ac:dyDescent="0.25">
      <c r="A7" t="s">
        <v>8</v>
      </c>
      <c r="B7" t="s">
        <v>49</v>
      </c>
      <c r="C7" t="s">
        <v>14</v>
      </c>
      <c r="D7">
        <v>40444</v>
      </c>
    </row>
    <row r="8" spans="1:4" x14ac:dyDescent="0.25">
      <c r="A8" t="s">
        <v>16</v>
      </c>
      <c r="B8" t="s">
        <v>9</v>
      </c>
      <c r="C8" t="s">
        <v>10</v>
      </c>
      <c r="D8">
        <v>32796</v>
      </c>
    </row>
    <row r="9" spans="1:4" x14ac:dyDescent="0.25">
      <c r="A9" t="s">
        <v>16</v>
      </c>
      <c r="B9" t="s">
        <v>48</v>
      </c>
      <c r="C9" t="s">
        <v>10</v>
      </c>
      <c r="D9">
        <v>38238</v>
      </c>
    </row>
    <row r="10" spans="1:4" x14ac:dyDescent="0.25">
      <c r="A10" t="s">
        <v>16</v>
      </c>
      <c r="B10" t="s">
        <v>49</v>
      </c>
      <c r="C10" t="s">
        <v>10</v>
      </c>
      <c r="D10">
        <v>28255</v>
      </c>
    </row>
    <row r="11" spans="1:4" x14ac:dyDescent="0.25">
      <c r="A11" t="s">
        <v>16</v>
      </c>
      <c r="B11" t="s">
        <v>9</v>
      </c>
      <c r="C11" t="s">
        <v>14</v>
      </c>
      <c r="D11">
        <v>47409</v>
      </c>
    </row>
    <row r="12" spans="1:4" x14ac:dyDescent="0.25">
      <c r="A12" t="s">
        <v>16</v>
      </c>
      <c r="B12" t="s">
        <v>48</v>
      </c>
      <c r="C12" t="s">
        <v>14</v>
      </c>
      <c r="D12">
        <v>54547</v>
      </c>
    </row>
    <row r="13" spans="1:4" x14ac:dyDescent="0.25">
      <c r="A13" t="s">
        <v>16</v>
      </c>
      <c r="B13" t="s">
        <v>49</v>
      </c>
      <c r="C13" t="s">
        <v>14</v>
      </c>
      <c r="D13">
        <v>40410</v>
      </c>
    </row>
  </sheetData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03E4B-CBEA-404C-97D9-1DFF339018BE}">
  <sheetPr>
    <tabColor rgb="FF92D050"/>
  </sheetPr>
  <dimension ref="A1:E25"/>
  <sheetViews>
    <sheetView workbookViewId="0"/>
  </sheetViews>
  <sheetFormatPr defaultColWidth="11.42578125" defaultRowHeight="15" x14ac:dyDescent="0.25"/>
  <cols>
    <col min="1" max="1" width="26.85546875" bestFit="1" customWidth="1"/>
    <col min="2" max="2" width="12.85546875" bestFit="1" customWidth="1"/>
    <col min="3" max="3" width="13.7109375" bestFit="1" customWidth="1"/>
    <col min="4" max="4" width="9.28515625" bestFit="1" customWidth="1"/>
    <col min="5" max="5" width="20.5703125" bestFit="1" customWidth="1"/>
  </cols>
  <sheetData>
    <row r="1" spans="1:5" x14ac:dyDescent="0.25">
      <c r="A1" t="s">
        <v>72</v>
      </c>
      <c r="B1" t="s">
        <v>1</v>
      </c>
      <c r="C1" t="s">
        <v>73</v>
      </c>
      <c r="D1" t="s">
        <v>3</v>
      </c>
      <c r="E1" t="s">
        <v>74</v>
      </c>
    </row>
    <row r="2" spans="1:5" x14ac:dyDescent="0.25">
      <c r="A2" t="s">
        <v>98</v>
      </c>
      <c r="B2" t="s">
        <v>8</v>
      </c>
      <c r="C2" t="s">
        <v>116</v>
      </c>
      <c r="D2" t="s">
        <v>10</v>
      </c>
      <c r="E2" s="54">
        <v>0.27</v>
      </c>
    </row>
    <row r="3" spans="1:5" x14ac:dyDescent="0.25">
      <c r="A3" t="s">
        <v>99</v>
      </c>
      <c r="B3" t="s">
        <v>8</v>
      </c>
      <c r="C3" t="s">
        <v>116</v>
      </c>
      <c r="D3" t="s">
        <v>10</v>
      </c>
      <c r="E3" s="54">
        <v>0.51</v>
      </c>
    </row>
    <row r="4" spans="1:5" x14ac:dyDescent="0.25">
      <c r="A4" t="s">
        <v>117</v>
      </c>
      <c r="B4" t="s">
        <v>8</v>
      </c>
      <c r="C4" t="s">
        <v>116</v>
      </c>
      <c r="D4" t="s">
        <v>10</v>
      </c>
      <c r="E4" s="54">
        <v>0.22</v>
      </c>
    </row>
    <row r="5" spans="1:5" x14ac:dyDescent="0.25">
      <c r="A5" t="s">
        <v>98</v>
      </c>
      <c r="B5" t="s">
        <v>8</v>
      </c>
      <c r="C5" t="s">
        <v>116</v>
      </c>
      <c r="D5" t="s">
        <v>14</v>
      </c>
      <c r="E5" s="54">
        <v>0.18</v>
      </c>
    </row>
    <row r="6" spans="1:5" x14ac:dyDescent="0.25">
      <c r="A6" t="s">
        <v>99</v>
      </c>
      <c r="B6" t="s">
        <v>8</v>
      </c>
      <c r="C6" t="s">
        <v>116</v>
      </c>
      <c r="D6" t="s">
        <v>14</v>
      </c>
      <c r="E6" s="54">
        <v>0.69</v>
      </c>
    </row>
    <row r="7" spans="1:5" x14ac:dyDescent="0.25">
      <c r="A7" t="s">
        <v>117</v>
      </c>
      <c r="B7" t="s">
        <v>8</v>
      </c>
      <c r="C7" t="s">
        <v>116</v>
      </c>
      <c r="D7" t="s">
        <v>14</v>
      </c>
      <c r="E7" s="54">
        <v>0.14000000000000001</v>
      </c>
    </row>
    <row r="8" spans="1:5" x14ac:dyDescent="0.25">
      <c r="A8" t="s">
        <v>98</v>
      </c>
      <c r="B8" t="s">
        <v>8</v>
      </c>
      <c r="C8" t="s">
        <v>75</v>
      </c>
      <c r="D8" t="s">
        <v>10</v>
      </c>
      <c r="E8" s="54">
        <v>0.15</v>
      </c>
    </row>
    <row r="9" spans="1:5" x14ac:dyDescent="0.25">
      <c r="A9" t="s">
        <v>99</v>
      </c>
      <c r="B9" t="s">
        <v>8</v>
      </c>
      <c r="C9" t="s">
        <v>75</v>
      </c>
      <c r="D9" t="s">
        <v>10</v>
      </c>
      <c r="E9" s="54">
        <v>0.79</v>
      </c>
    </row>
    <row r="10" spans="1:5" x14ac:dyDescent="0.25">
      <c r="A10" t="s">
        <v>117</v>
      </c>
      <c r="B10" t="s">
        <v>8</v>
      </c>
      <c r="C10" t="s">
        <v>75</v>
      </c>
      <c r="D10" t="s">
        <v>10</v>
      </c>
      <c r="E10" s="54">
        <v>7.0000000000000007E-2</v>
      </c>
    </row>
    <row r="11" spans="1:5" x14ac:dyDescent="0.25">
      <c r="A11" t="s">
        <v>98</v>
      </c>
      <c r="B11" t="s">
        <v>8</v>
      </c>
      <c r="C11" t="s">
        <v>75</v>
      </c>
      <c r="D11" t="s">
        <v>14</v>
      </c>
      <c r="E11" s="54">
        <v>0.09</v>
      </c>
    </row>
    <row r="12" spans="1:5" x14ac:dyDescent="0.25">
      <c r="A12" t="s">
        <v>99</v>
      </c>
      <c r="B12" t="s">
        <v>8</v>
      </c>
      <c r="C12" t="s">
        <v>75</v>
      </c>
      <c r="D12" t="s">
        <v>14</v>
      </c>
      <c r="E12" s="54">
        <v>0.88</v>
      </c>
    </row>
    <row r="13" spans="1:5" x14ac:dyDescent="0.25">
      <c r="A13" t="s">
        <v>117</v>
      </c>
      <c r="B13" t="s">
        <v>8</v>
      </c>
      <c r="C13" t="s">
        <v>75</v>
      </c>
      <c r="D13" t="s">
        <v>14</v>
      </c>
      <c r="E13" s="54">
        <v>0.03</v>
      </c>
    </row>
    <row r="14" spans="1:5" x14ac:dyDescent="0.25">
      <c r="A14" t="s">
        <v>98</v>
      </c>
      <c r="B14" t="s">
        <v>56</v>
      </c>
      <c r="C14" t="s">
        <v>116</v>
      </c>
      <c r="D14" t="s">
        <v>10</v>
      </c>
      <c r="E14" s="54">
        <v>0.23</v>
      </c>
    </row>
    <row r="15" spans="1:5" x14ac:dyDescent="0.25">
      <c r="A15" t="s">
        <v>99</v>
      </c>
      <c r="B15" t="s">
        <v>56</v>
      </c>
      <c r="C15" t="s">
        <v>116</v>
      </c>
      <c r="D15" t="s">
        <v>10</v>
      </c>
      <c r="E15" s="54">
        <v>0.55000000000000004</v>
      </c>
    </row>
    <row r="16" spans="1:5" x14ac:dyDescent="0.25">
      <c r="A16" t="s">
        <v>117</v>
      </c>
      <c r="B16" t="s">
        <v>56</v>
      </c>
      <c r="C16" t="s">
        <v>116</v>
      </c>
      <c r="D16" t="s">
        <v>10</v>
      </c>
      <c r="E16" s="54">
        <v>0.21</v>
      </c>
    </row>
    <row r="17" spans="1:5" x14ac:dyDescent="0.25">
      <c r="A17" t="s">
        <v>98</v>
      </c>
      <c r="B17" t="s">
        <v>56</v>
      </c>
      <c r="C17" t="s">
        <v>116</v>
      </c>
      <c r="D17" t="s">
        <v>14</v>
      </c>
      <c r="E17" s="54">
        <v>0.18</v>
      </c>
    </row>
    <row r="18" spans="1:5" x14ac:dyDescent="0.25">
      <c r="A18" t="s">
        <v>99</v>
      </c>
      <c r="B18" t="s">
        <v>56</v>
      </c>
      <c r="C18" t="s">
        <v>116</v>
      </c>
      <c r="D18" t="s">
        <v>14</v>
      </c>
      <c r="E18" s="54">
        <v>0.65</v>
      </c>
    </row>
    <row r="19" spans="1:5" x14ac:dyDescent="0.25">
      <c r="A19" t="s">
        <v>117</v>
      </c>
      <c r="B19" t="s">
        <v>56</v>
      </c>
      <c r="C19" t="s">
        <v>116</v>
      </c>
      <c r="D19" t="s">
        <v>14</v>
      </c>
      <c r="E19" s="54">
        <v>0.17</v>
      </c>
    </row>
    <row r="20" spans="1:5" x14ac:dyDescent="0.25">
      <c r="A20" t="s">
        <v>98</v>
      </c>
      <c r="B20" t="s">
        <v>56</v>
      </c>
      <c r="C20" t="s">
        <v>75</v>
      </c>
      <c r="D20" t="s">
        <v>10</v>
      </c>
      <c r="E20" s="54">
        <v>0.16</v>
      </c>
    </row>
    <row r="21" spans="1:5" x14ac:dyDescent="0.25">
      <c r="A21" t="s">
        <v>99</v>
      </c>
      <c r="B21" t="s">
        <v>56</v>
      </c>
      <c r="C21" t="s">
        <v>75</v>
      </c>
      <c r="D21" t="s">
        <v>10</v>
      </c>
      <c r="E21" s="54">
        <v>0.76</v>
      </c>
    </row>
    <row r="22" spans="1:5" x14ac:dyDescent="0.25">
      <c r="A22" t="s">
        <v>117</v>
      </c>
      <c r="B22" t="s">
        <v>56</v>
      </c>
      <c r="C22" t="s">
        <v>75</v>
      </c>
      <c r="D22" t="s">
        <v>10</v>
      </c>
      <c r="E22" s="54">
        <v>0.08</v>
      </c>
    </row>
    <row r="23" spans="1:5" x14ac:dyDescent="0.25">
      <c r="A23" t="s">
        <v>98</v>
      </c>
      <c r="B23" t="s">
        <v>56</v>
      </c>
      <c r="C23" t="s">
        <v>75</v>
      </c>
      <c r="D23" t="s">
        <v>14</v>
      </c>
      <c r="E23" s="54">
        <v>0.11</v>
      </c>
    </row>
    <row r="24" spans="1:5" x14ac:dyDescent="0.25">
      <c r="A24" t="s">
        <v>99</v>
      </c>
      <c r="B24" t="s">
        <v>56</v>
      </c>
      <c r="C24" t="s">
        <v>75</v>
      </c>
      <c r="D24" t="s">
        <v>14</v>
      </c>
      <c r="E24" s="54">
        <v>0.84</v>
      </c>
    </row>
    <row r="25" spans="1:5" x14ac:dyDescent="0.25">
      <c r="A25" t="s">
        <v>117</v>
      </c>
      <c r="B25" t="s">
        <v>56</v>
      </c>
      <c r="C25" t="s">
        <v>75</v>
      </c>
      <c r="D25" t="s">
        <v>14</v>
      </c>
      <c r="E25" s="54">
        <v>0.05</v>
      </c>
    </row>
  </sheetData>
  <autoFilter ref="A1:E25" xr:uid="{D0C03E4B-CBEA-404C-97D9-1DFF339018BE}"/>
  <sortState xmlns:xlrd2="http://schemas.microsoft.com/office/spreadsheetml/2017/richdata2" ref="A2:F25">
    <sortCondition ref="B2:B2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D17"/>
  <sheetViews>
    <sheetView workbookViewId="0">
      <selection activeCell="D2" sqref="D2:D17"/>
    </sheetView>
  </sheetViews>
  <sheetFormatPr defaultColWidth="11.5703125" defaultRowHeight="15" x14ac:dyDescent="0.25"/>
  <cols>
    <col min="1" max="1" width="33.28515625" bestFit="1" customWidth="1"/>
    <col min="2" max="2" width="11.85546875" bestFit="1" customWidth="1"/>
    <col min="3" max="3" width="8.28515625" bestFit="1" customWidth="1"/>
    <col min="4" max="4" width="30.28515625" bestFit="1" customWidth="1"/>
  </cols>
  <sheetData>
    <row r="1" spans="1:4" x14ac:dyDescent="0.25">
      <c r="A1" t="s">
        <v>50</v>
      </c>
      <c r="B1" t="s">
        <v>1</v>
      </c>
      <c r="C1" t="s">
        <v>3</v>
      </c>
      <c r="D1" t="s">
        <v>51</v>
      </c>
    </row>
    <row r="2" spans="1:4" x14ac:dyDescent="0.25">
      <c r="A2" t="s">
        <v>52</v>
      </c>
      <c r="B2" t="s">
        <v>8</v>
      </c>
      <c r="C2" t="s">
        <v>10</v>
      </c>
      <c r="D2" t="s">
        <v>119</v>
      </c>
    </row>
    <row r="3" spans="1:4" x14ac:dyDescent="0.25">
      <c r="A3" t="s">
        <v>52</v>
      </c>
      <c r="B3" t="s">
        <v>8</v>
      </c>
      <c r="C3" t="s">
        <v>14</v>
      </c>
      <c r="D3" t="s">
        <v>120</v>
      </c>
    </row>
    <row r="4" spans="1:4" x14ac:dyDescent="0.25">
      <c r="A4" t="s">
        <v>53</v>
      </c>
      <c r="B4" t="s">
        <v>8</v>
      </c>
      <c r="C4" t="s">
        <v>10</v>
      </c>
      <c r="D4" t="s">
        <v>121</v>
      </c>
    </row>
    <row r="5" spans="1:4" x14ac:dyDescent="0.25">
      <c r="A5" t="s">
        <v>53</v>
      </c>
      <c r="B5" t="s">
        <v>8</v>
      </c>
      <c r="C5" t="s">
        <v>14</v>
      </c>
      <c r="D5" t="s">
        <v>122</v>
      </c>
    </row>
    <row r="6" spans="1:4" x14ac:dyDescent="0.25">
      <c r="A6" t="s">
        <v>54</v>
      </c>
      <c r="B6" t="s">
        <v>8</v>
      </c>
      <c r="C6" t="s">
        <v>10</v>
      </c>
      <c r="D6" t="s">
        <v>123</v>
      </c>
    </row>
    <row r="7" spans="1:4" x14ac:dyDescent="0.25">
      <c r="A7" t="s">
        <v>54</v>
      </c>
      <c r="B7" t="s">
        <v>8</v>
      </c>
      <c r="C7" t="s">
        <v>14</v>
      </c>
      <c r="D7" t="s">
        <v>124</v>
      </c>
    </row>
    <row r="8" spans="1:4" x14ac:dyDescent="0.25">
      <c r="A8" t="s">
        <v>55</v>
      </c>
      <c r="B8" t="s">
        <v>8</v>
      </c>
      <c r="C8" t="s">
        <v>10</v>
      </c>
      <c r="D8" t="s">
        <v>125</v>
      </c>
    </row>
    <row r="9" spans="1:4" x14ac:dyDescent="0.25">
      <c r="A9" t="s">
        <v>55</v>
      </c>
      <c r="B9" t="s">
        <v>8</v>
      </c>
      <c r="C9" t="s">
        <v>14</v>
      </c>
      <c r="D9" t="s">
        <v>126</v>
      </c>
    </row>
    <row r="10" spans="1:4" x14ac:dyDescent="0.25">
      <c r="A10" t="s">
        <v>52</v>
      </c>
      <c r="B10" t="s">
        <v>56</v>
      </c>
      <c r="C10" t="s">
        <v>10</v>
      </c>
      <c r="D10" t="s">
        <v>127</v>
      </c>
    </row>
    <row r="11" spans="1:4" x14ac:dyDescent="0.25">
      <c r="A11" t="s">
        <v>52</v>
      </c>
      <c r="B11" t="s">
        <v>56</v>
      </c>
      <c r="C11" t="s">
        <v>14</v>
      </c>
      <c r="D11" t="s">
        <v>128</v>
      </c>
    </row>
    <row r="12" spans="1:4" x14ac:dyDescent="0.25">
      <c r="A12" t="s">
        <v>53</v>
      </c>
      <c r="B12" t="s">
        <v>56</v>
      </c>
      <c r="C12" t="s">
        <v>10</v>
      </c>
      <c r="D12" t="s">
        <v>129</v>
      </c>
    </row>
    <row r="13" spans="1:4" x14ac:dyDescent="0.25">
      <c r="A13" t="s">
        <v>53</v>
      </c>
      <c r="B13" t="s">
        <v>56</v>
      </c>
      <c r="C13" t="s">
        <v>14</v>
      </c>
      <c r="D13" t="s">
        <v>130</v>
      </c>
    </row>
    <row r="14" spans="1:4" x14ac:dyDescent="0.25">
      <c r="A14" t="s">
        <v>54</v>
      </c>
      <c r="B14" t="s">
        <v>56</v>
      </c>
      <c r="C14" t="s">
        <v>10</v>
      </c>
      <c r="D14" t="s">
        <v>112</v>
      </c>
    </row>
    <row r="15" spans="1:4" x14ac:dyDescent="0.25">
      <c r="A15" t="s">
        <v>54</v>
      </c>
      <c r="B15" t="s">
        <v>56</v>
      </c>
      <c r="C15" t="s">
        <v>14</v>
      </c>
      <c r="D15" t="s">
        <v>131</v>
      </c>
    </row>
    <row r="16" spans="1:4" x14ac:dyDescent="0.25">
      <c r="A16" t="s">
        <v>55</v>
      </c>
      <c r="B16" t="s">
        <v>56</v>
      </c>
      <c r="C16" t="s">
        <v>10</v>
      </c>
      <c r="D16" t="s">
        <v>132</v>
      </c>
    </row>
    <row r="17" spans="1:4" x14ac:dyDescent="0.25">
      <c r="A17" t="s">
        <v>55</v>
      </c>
      <c r="B17" t="s">
        <v>56</v>
      </c>
      <c r="C17" t="s">
        <v>14</v>
      </c>
      <c r="D17" t="s">
        <v>109</v>
      </c>
    </row>
  </sheetData>
  <sortState xmlns:xlrd2="http://schemas.microsoft.com/office/spreadsheetml/2017/richdata2" ref="A1:D17">
    <sortCondition ref="C1:C17"/>
  </sortState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Age</vt:lpstr>
      <vt:lpstr>County</vt:lpstr>
      <vt:lpstr>Disability Type</vt:lpstr>
      <vt:lpstr>Education</vt:lpstr>
      <vt:lpstr>Labor Force</vt:lpstr>
      <vt:lpstr>Full-Time Work</vt:lpstr>
      <vt:lpstr>Median Earnings</vt:lpstr>
      <vt:lpstr>Poverty</vt:lpstr>
      <vt:lpstr>Health Insurance</vt:lpstr>
      <vt:lpstr>SSA Programs</vt:lpstr>
      <vt:lpstr>SSDI Recipients</vt:lpstr>
      <vt:lpstr>SSI Recipients</vt:lpstr>
      <vt:lpstr>Job Seekers</vt:lpstr>
      <vt:lpstr>MaineCare</vt:lpstr>
      <vt:lpstr>MDOL Rehab Services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Clara.D.Mugnai</dc:creator>
  <cp:lastModifiedBy>Hamel, Michael</cp:lastModifiedBy>
  <dcterms:created xsi:type="dcterms:W3CDTF">2022-12-28T11:25:01Z</dcterms:created>
  <dcterms:modified xsi:type="dcterms:W3CDTF">2026-05-13T20:01:52Z</dcterms:modified>
</cp:coreProperties>
</file>